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170" windowHeight="6090" tabRatio="771"/>
  </bookViews>
  <sheets>
    <sheet name="ม.ต้น แผนวิทย์-คณิตฯ" sheetId="1" r:id="rId1"/>
    <sheet name="ม.ต้น แผนกีฬา" sheetId="10" r:id="rId2"/>
    <sheet name="ม.ต้น แผนทั่วไป" sheetId="2" r:id="rId3"/>
    <sheet name="ม.ปลาย แผนวิทย์-คณิตฯ" sheetId="3" r:id="rId4"/>
    <sheet name="ม.ปลาย แผนทวิศึกษา" sheetId="7" r:id="rId5"/>
    <sheet name="ม.ปลาย แผนภาษาอังกฤษ-ภาษาจีน" sheetId="4" r:id="rId6"/>
    <sheet name="ม.ปลายแผนษาภาไทย-อังกฤษ-สังคม" sheetId="9" r:id="rId7"/>
  </sheets>
  <calcPr calcId="162913"/>
</workbook>
</file>

<file path=xl/calcChain.xml><?xml version="1.0" encoding="utf-8"?>
<calcChain xmlns="http://schemas.openxmlformats.org/spreadsheetml/2006/main">
  <c r="J86" i="10" l="1"/>
  <c r="E86" i="10"/>
  <c r="J85" i="10"/>
  <c r="E85" i="10"/>
  <c r="E89" i="10" s="1"/>
  <c r="J53" i="10"/>
  <c r="E53" i="10"/>
  <c r="J52" i="10"/>
  <c r="E52" i="10"/>
  <c r="E55" i="10" s="1"/>
  <c r="E54" i="10"/>
  <c r="J19" i="10"/>
  <c r="J18" i="10"/>
  <c r="E19" i="10"/>
  <c r="E20" i="10"/>
  <c r="J94" i="9"/>
  <c r="J92" i="4"/>
  <c r="E92" i="4"/>
  <c r="J92" i="7"/>
  <c r="J91" i="3"/>
  <c r="J96" i="10"/>
  <c r="E96" i="10"/>
  <c r="I89" i="10"/>
  <c r="I105" i="10" s="1"/>
  <c r="D89" i="10"/>
  <c r="D97" i="10" s="1"/>
  <c r="E88" i="10"/>
  <c r="J89" i="10"/>
  <c r="E87" i="10"/>
  <c r="J83" i="10"/>
  <c r="J97" i="10" s="1"/>
  <c r="I83" i="10"/>
  <c r="I97" i="10" s="1"/>
  <c r="D83" i="10"/>
  <c r="J82" i="10"/>
  <c r="J81" i="10"/>
  <c r="E81" i="10"/>
  <c r="J80" i="10"/>
  <c r="E80" i="10"/>
  <c r="J79" i="10"/>
  <c r="E79" i="10"/>
  <c r="J78" i="10"/>
  <c r="E78" i="10"/>
  <c r="J77" i="10"/>
  <c r="E77" i="10"/>
  <c r="J76" i="10"/>
  <c r="E76" i="10"/>
  <c r="J75" i="10"/>
  <c r="E75" i="10"/>
  <c r="J74" i="10"/>
  <c r="E74" i="10"/>
  <c r="J73" i="10"/>
  <c r="E73" i="10"/>
  <c r="J72" i="10"/>
  <c r="E72" i="10"/>
  <c r="E83" i="10" s="1"/>
  <c r="I64" i="10"/>
  <c r="J63" i="10"/>
  <c r="E63" i="10"/>
  <c r="I55" i="10"/>
  <c r="D55" i="10"/>
  <c r="D64" i="10" s="1"/>
  <c r="J54" i="10"/>
  <c r="J55" i="10" s="1"/>
  <c r="I50" i="10"/>
  <c r="D50" i="10"/>
  <c r="J49" i="10"/>
  <c r="J48" i="10"/>
  <c r="E48" i="10"/>
  <c r="J47" i="10"/>
  <c r="E47" i="10"/>
  <c r="J46" i="10"/>
  <c r="E46" i="10"/>
  <c r="J45" i="10"/>
  <c r="E45" i="10"/>
  <c r="J44" i="10"/>
  <c r="E44" i="10"/>
  <c r="J43" i="10"/>
  <c r="E43" i="10"/>
  <c r="J42" i="10"/>
  <c r="E42" i="10"/>
  <c r="J41" i="10"/>
  <c r="E41" i="10"/>
  <c r="J40" i="10"/>
  <c r="E40" i="10"/>
  <c r="E50" i="10" s="1"/>
  <c r="J39" i="10"/>
  <c r="J50" i="10" s="1"/>
  <c r="E39" i="10"/>
  <c r="I30" i="10"/>
  <c r="J29" i="10"/>
  <c r="E29" i="10"/>
  <c r="I21" i="10"/>
  <c r="D21" i="10"/>
  <c r="J20" i="10"/>
  <c r="E18" i="10"/>
  <c r="E21" i="10" s="1"/>
  <c r="I16" i="10"/>
  <c r="I104" i="10" s="1"/>
  <c r="D16" i="10"/>
  <c r="D104" i="10" s="1"/>
  <c r="G107" i="10" s="1"/>
  <c r="E15" i="10"/>
  <c r="J14" i="10"/>
  <c r="E14" i="10"/>
  <c r="J13" i="10"/>
  <c r="E13" i="10"/>
  <c r="J12" i="10"/>
  <c r="E12" i="10"/>
  <c r="J11" i="10"/>
  <c r="E11" i="10"/>
  <c r="J10" i="10"/>
  <c r="E10" i="10"/>
  <c r="J9" i="10"/>
  <c r="E9" i="10"/>
  <c r="J8" i="10"/>
  <c r="E8" i="10"/>
  <c r="J7" i="10"/>
  <c r="E7" i="10"/>
  <c r="J6" i="10"/>
  <c r="E6" i="10"/>
  <c r="E16" i="10" s="1"/>
  <c r="J5" i="10"/>
  <c r="J16" i="10" s="1"/>
  <c r="E5" i="10"/>
  <c r="E93" i="1"/>
  <c r="J93" i="1"/>
  <c r="J94" i="2"/>
  <c r="E97" i="10" l="1"/>
  <c r="G98" i="10"/>
  <c r="J21" i="10"/>
  <c r="J64" i="10"/>
  <c r="G65" i="10" s="1"/>
  <c r="D105" i="10"/>
  <c r="G108" i="10" s="1"/>
  <c r="G109" i="10" s="1"/>
  <c r="E64" i="10"/>
  <c r="J30" i="10"/>
  <c r="E30" i="10"/>
  <c r="D30" i="10"/>
  <c r="E20" i="1"/>
  <c r="J45" i="3"/>
  <c r="E45" i="3"/>
  <c r="J44" i="3"/>
  <c r="E44" i="3"/>
  <c r="J43" i="3"/>
  <c r="E43" i="3"/>
  <c r="J42" i="3"/>
  <c r="E42" i="3"/>
  <c r="J41" i="3"/>
  <c r="E41" i="3"/>
  <c r="J40" i="3"/>
  <c r="E40" i="3"/>
  <c r="J39" i="3"/>
  <c r="E39" i="3"/>
  <c r="J38" i="3"/>
  <c r="E38" i="3"/>
  <c r="J37" i="3"/>
  <c r="E37" i="3"/>
  <c r="J13" i="3"/>
  <c r="E13" i="3"/>
  <c r="J12" i="3"/>
  <c r="E12" i="3"/>
  <c r="J11" i="3"/>
  <c r="E11" i="3"/>
  <c r="J10" i="3"/>
  <c r="E10" i="3"/>
  <c r="J9" i="3"/>
  <c r="E9" i="3"/>
  <c r="J8" i="3"/>
  <c r="E8" i="3"/>
  <c r="J7" i="3"/>
  <c r="E7" i="3"/>
  <c r="J6" i="3"/>
  <c r="E6" i="3"/>
  <c r="J5" i="3"/>
  <c r="E5" i="3"/>
  <c r="E83" i="7"/>
  <c r="I77" i="4"/>
  <c r="D77" i="4"/>
  <c r="D53" i="4"/>
  <c r="J14" i="4"/>
  <c r="E14" i="4"/>
  <c r="J13" i="4"/>
  <c r="E13" i="4"/>
  <c r="J12" i="4"/>
  <c r="E12" i="4"/>
  <c r="J11" i="4"/>
  <c r="E11" i="4"/>
  <c r="J10" i="4"/>
  <c r="E10" i="4"/>
  <c r="J9" i="4"/>
  <c r="E9" i="4"/>
  <c r="J8" i="4"/>
  <c r="E8" i="4"/>
  <c r="J7" i="4"/>
  <c r="E7" i="4"/>
  <c r="J6" i="4"/>
  <c r="E6" i="4"/>
  <c r="J13" i="7"/>
  <c r="E13" i="7"/>
  <c r="J12" i="7"/>
  <c r="E12" i="7"/>
  <c r="J11" i="7"/>
  <c r="E11" i="7"/>
  <c r="J10" i="7"/>
  <c r="E10" i="7"/>
  <c r="J9" i="7"/>
  <c r="E9" i="7"/>
  <c r="J8" i="7"/>
  <c r="E8" i="7"/>
  <c r="J7" i="7"/>
  <c r="E7" i="7"/>
  <c r="J6" i="7"/>
  <c r="E6" i="7"/>
  <c r="J5" i="7"/>
  <c r="E5" i="7"/>
  <c r="J79" i="1"/>
  <c r="J78" i="1"/>
  <c r="E78" i="1"/>
  <c r="J77" i="1"/>
  <c r="E77" i="1"/>
  <c r="J76" i="1"/>
  <c r="E76" i="1"/>
  <c r="J75" i="1"/>
  <c r="E75" i="1"/>
  <c r="J74" i="1"/>
  <c r="E74" i="1"/>
  <c r="J73" i="1"/>
  <c r="E73" i="1"/>
  <c r="J72" i="1"/>
  <c r="E72" i="1"/>
  <c r="J71" i="1"/>
  <c r="E71" i="1"/>
  <c r="J70" i="1"/>
  <c r="E70" i="1"/>
  <c r="J69" i="1"/>
  <c r="E69" i="1"/>
  <c r="J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G31" i="10" l="1"/>
  <c r="G103" i="10" s="1"/>
  <c r="J52" i="4"/>
  <c r="E86" i="2" l="1"/>
  <c r="E85" i="2"/>
  <c r="E84" i="2"/>
  <c r="E52" i="2"/>
  <c r="E19" i="2"/>
  <c r="E18" i="2"/>
  <c r="J52" i="1"/>
  <c r="E84" i="1"/>
  <c r="E52" i="1"/>
  <c r="D20" i="2"/>
  <c r="D22" i="1"/>
  <c r="J54" i="9"/>
  <c r="J45" i="7"/>
  <c r="E45" i="7"/>
  <c r="J44" i="7"/>
  <c r="E44" i="7"/>
  <c r="J43" i="7"/>
  <c r="E43" i="7"/>
  <c r="J42" i="7"/>
  <c r="E42" i="7"/>
  <c r="J41" i="7"/>
  <c r="E41" i="7"/>
  <c r="J40" i="7"/>
  <c r="E40" i="7"/>
  <c r="J39" i="7"/>
  <c r="E39" i="7"/>
  <c r="J38" i="7"/>
  <c r="E38" i="7"/>
  <c r="J37" i="7"/>
  <c r="E37" i="7"/>
  <c r="J45" i="9"/>
  <c r="E45" i="9"/>
  <c r="J44" i="9"/>
  <c r="E44" i="9"/>
  <c r="J43" i="9"/>
  <c r="E43" i="9"/>
  <c r="J42" i="9"/>
  <c r="E42" i="9"/>
  <c r="J41" i="9"/>
  <c r="E41" i="9"/>
  <c r="J40" i="9"/>
  <c r="E40" i="9"/>
  <c r="J39" i="9"/>
  <c r="E39" i="9"/>
  <c r="J38" i="9"/>
  <c r="E38" i="9"/>
  <c r="J37" i="9"/>
  <c r="E37" i="9"/>
  <c r="J45" i="4"/>
  <c r="E45" i="4"/>
  <c r="J44" i="4"/>
  <c r="E44" i="4"/>
  <c r="J43" i="4"/>
  <c r="E43" i="4"/>
  <c r="J42" i="4"/>
  <c r="E42" i="4"/>
  <c r="J41" i="4"/>
  <c r="E41" i="4"/>
  <c r="J40" i="4"/>
  <c r="E40" i="4"/>
  <c r="J39" i="4"/>
  <c r="E39" i="4"/>
  <c r="J38" i="4"/>
  <c r="E38" i="4"/>
  <c r="J37" i="4"/>
  <c r="E37" i="4"/>
  <c r="J13" i="9"/>
  <c r="E13" i="9"/>
  <c r="J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J72" i="2"/>
  <c r="E72" i="2"/>
  <c r="J71" i="2"/>
  <c r="E71" i="2"/>
  <c r="J48" i="2"/>
  <c r="J47" i="2"/>
  <c r="E47" i="2"/>
  <c r="J46" i="2"/>
  <c r="E46" i="2"/>
  <c r="J45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E15" i="2"/>
  <c r="J14" i="2"/>
  <c r="E14" i="2"/>
  <c r="J13" i="2"/>
  <c r="E13" i="2"/>
  <c r="J12" i="2"/>
  <c r="E12" i="2"/>
  <c r="J11" i="2"/>
  <c r="E11" i="2"/>
  <c r="J10" i="2"/>
  <c r="E10" i="2"/>
  <c r="J9" i="2"/>
  <c r="E9" i="2"/>
  <c r="J8" i="2"/>
  <c r="E8" i="2"/>
  <c r="J7" i="2"/>
  <c r="E7" i="2"/>
  <c r="J6" i="2"/>
  <c r="E6" i="2"/>
  <c r="J5" i="2"/>
  <c r="E5" i="2"/>
  <c r="J55" i="7" l="1"/>
  <c r="E86" i="9"/>
  <c r="E84" i="4"/>
  <c r="J53" i="3"/>
  <c r="E83" i="3"/>
  <c r="E85" i="1"/>
  <c r="J53" i="2"/>
  <c r="J82" i="3"/>
  <c r="J81" i="3"/>
  <c r="J80" i="3"/>
  <c r="J75" i="3"/>
  <c r="J74" i="3"/>
  <c r="J73" i="3"/>
  <c r="J72" i="3"/>
  <c r="J71" i="3"/>
  <c r="E75" i="3"/>
  <c r="E74" i="3"/>
  <c r="E73" i="3"/>
  <c r="E72" i="3"/>
  <c r="E71" i="3"/>
  <c r="J70" i="3"/>
  <c r="E70" i="3"/>
  <c r="J69" i="3"/>
  <c r="E69" i="3"/>
  <c r="J75" i="7"/>
  <c r="J74" i="7"/>
  <c r="J73" i="7"/>
  <c r="J72" i="7"/>
  <c r="J71" i="7"/>
  <c r="E75" i="7"/>
  <c r="E74" i="7"/>
  <c r="E73" i="7"/>
  <c r="E72" i="7"/>
  <c r="E71" i="7"/>
  <c r="J75" i="9"/>
  <c r="J74" i="9"/>
  <c r="J73" i="9"/>
  <c r="J72" i="9"/>
  <c r="J71" i="9"/>
  <c r="E75" i="9"/>
  <c r="E74" i="9"/>
  <c r="E73" i="9"/>
  <c r="E72" i="9"/>
  <c r="E71" i="9"/>
  <c r="J9" i="9"/>
  <c r="E9" i="9"/>
  <c r="E94" i="9"/>
  <c r="J87" i="9"/>
  <c r="I87" i="9"/>
  <c r="D87" i="9"/>
  <c r="I78" i="9"/>
  <c r="D78" i="9"/>
  <c r="J70" i="9"/>
  <c r="E70" i="9"/>
  <c r="J69" i="9"/>
  <c r="E69" i="9"/>
  <c r="J61" i="9"/>
  <c r="E61" i="9"/>
  <c r="J55" i="9"/>
  <c r="I55" i="9"/>
  <c r="D55" i="9"/>
  <c r="E55" i="9"/>
  <c r="I46" i="9"/>
  <c r="D46" i="9"/>
  <c r="J30" i="9"/>
  <c r="E30" i="9"/>
  <c r="I24" i="9"/>
  <c r="D24" i="9"/>
  <c r="J24" i="9"/>
  <c r="E24" i="9"/>
  <c r="I15" i="9"/>
  <c r="I101" i="9" s="1"/>
  <c r="D15" i="9"/>
  <c r="D101" i="9" s="1"/>
  <c r="J14" i="9"/>
  <c r="E14" i="9"/>
  <c r="J12" i="9"/>
  <c r="E12" i="9"/>
  <c r="J11" i="9"/>
  <c r="E11" i="9"/>
  <c r="J10" i="9"/>
  <c r="E10" i="9"/>
  <c r="J8" i="9"/>
  <c r="E8" i="9"/>
  <c r="J7" i="9"/>
  <c r="E7" i="9"/>
  <c r="J6" i="9"/>
  <c r="E6" i="9"/>
  <c r="I16" i="2"/>
  <c r="D16" i="2"/>
  <c r="I56" i="7"/>
  <c r="D56" i="7"/>
  <c r="D85" i="4"/>
  <c r="I53" i="4"/>
  <c r="D56" i="3"/>
  <c r="I56" i="3"/>
  <c r="I22" i="3"/>
  <c r="D22" i="3"/>
  <c r="E53" i="3"/>
  <c r="D95" i="9" l="1"/>
  <c r="D102" i="9"/>
  <c r="I31" i="9"/>
  <c r="D62" i="9"/>
  <c r="J78" i="9"/>
  <c r="J95" i="9" s="1"/>
  <c r="I95" i="9"/>
  <c r="E78" i="9"/>
  <c r="J46" i="9"/>
  <c r="J62" i="9" s="1"/>
  <c r="E46" i="9"/>
  <c r="E62" i="9" s="1"/>
  <c r="J15" i="9"/>
  <c r="J31" i="9" s="1"/>
  <c r="E15" i="9"/>
  <c r="E31" i="9" s="1"/>
  <c r="I102" i="9"/>
  <c r="E87" i="9"/>
  <c r="I62" i="9"/>
  <c r="D31" i="9"/>
  <c r="J16" i="3"/>
  <c r="E16" i="3"/>
  <c r="E17" i="3"/>
  <c r="J17" i="3"/>
  <c r="J52" i="3"/>
  <c r="E52" i="3"/>
  <c r="E95" i="9" l="1"/>
  <c r="G96" i="9" s="1"/>
  <c r="G105" i="9"/>
  <c r="G63" i="9"/>
  <c r="G104" i="9"/>
  <c r="G32" i="9"/>
  <c r="E82" i="3"/>
  <c r="E81" i="3"/>
  <c r="E80" i="3"/>
  <c r="J51" i="3"/>
  <c r="J50" i="3"/>
  <c r="J19" i="3"/>
  <c r="J18" i="3"/>
  <c r="E19" i="3"/>
  <c r="E20" i="3"/>
  <c r="E94" i="2"/>
  <c r="G106" i="9" l="1"/>
  <c r="G99" i="9"/>
  <c r="E61" i="1"/>
  <c r="J83" i="1"/>
  <c r="E83" i="1"/>
  <c r="J51" i="1"/>
  <c r="E51" i="1"/>
  <c r="D16" i="1" l="1"/>
  <c r="J19" i="1" l="1"/>
  <c r="E19" i="1"/>
  <c r="J18" i="1"/>
  <c r="E18" i="1"/>
  <c r="J84" i="2"/>
  <c r="J51" i="2"/>
  <c r="E51" i="2"/>
  <c r="J18" i="2"/>
  <c r="J82" i="1" l="1"/>
  <c r="E82" i="1"/>
  <c r="J50" i="1"/>
  <c r="E50" i="1"/>
  <c r="J85" i="2"/>
  <c r="J52" i="2"/>
  <c r="J19" i="2"/>
  <c r="J79" i="3"/>
  <c r="E79" i="3"/>
  <c r="J22" i="3"/>
  <c r="E18" i="3"/>
  <c r="E22" i="3" s="1"/>
  <c r="E51" i="3"/>
  <c r="E50" i="3"/>
  <c r="J49" i="3"/>
  <c r="J56" i="3" s="1"/>
  <c r="E49" i="3"/>
  <c r="E56" i="3" l="1"/>
  <c r="E92" i="7"/>
  <c r="I85" i="7"/>
  <c r="D85" i="7"/>
  <c r="J83" i="7"/>
  <c r="J82" i="7"/>
  <c r="E82" i="7"/>
  <c r="J81" i="7"/>
  <c r="E81" i="7"/>
  <c r="J80" i="7"/>
  <c r="E80" i="7"/>
  <c r="J79" i="7"/>
  <c r="E79" i="7"/>
  <c r="I77" i="7"/>
  <c r="D77" i="7"/>
  <c r="J70" i="7"/>
  <c r="E70" i="7"/>
  <c r="J69" i="7"/>
  <c r="E69" i="7"/>
  <c r="J62" i="7"/>
  <c r="E62" i="7"/>
  <c r="J54" i="7"/>
  <c r="E54" i="7"/>
  <c r="J53" i="7"/>
  <c r="E53" i="7"/>
  <c r="J52" i="7"/>
  <c r="E52" i="7"/>
  <c r="J51" i="7"/>
  <c r="E51" i="7"/>
  <c r="J50" i="7"/>
  <c r="E50" i="7"/>
  <c r="J49" i="7"/>
  <c r="E49" i="7"/>
  <c r="I47" i="7"/>
  <c r="D47" i="7"/>
  <c r="E47" i="7"/>
  <c r="J30" i="7"/>
  <c r="E30" i="7"/>
  <c r="I23" i="7"/>
  <c r="I102" i="7" s="1"/>
  <c r="D23" i="7"/>
  <c r="D102" i="7" s="1"/>
  <c r="J22" i="7"/>
  <c r="J21" i="7"/>
  <c r="J20" i="7"/>
  <c r="E20" i="7"/>
  <c r="J19" i="7"/>
  <c r="E19" i="7"/>
  <c r="J18" i="7"/>
  <c r="E18" i="7"/>
  <c r="J17" i="7"/>
  <c r="E17" i="7"/>
  <c r="I15" i="7"/>
  <c r="D15" i="7"/>
  <c r="E15" i="7"/>
  <c r="J47" i="7" l="1"/>
  <c r="E56" i="7"/>
  <c r="E63" i="7" s="1"/>
  <c r="E77" i="7"/>
  <c r="E85" i="7"/>
  <c r="E23" i="7"/>
  <c r="E31" i="7" s="1"/>
  <c r="J56" i="7"/>
  <c r="J77" i="7"/>
  <c r="J15" i="7"/>
  <c r="I101" i="7"/>
  <c r="J23" i="7"/>
  <c r="I93" i="7"/>
  <c r="I63" i="7"/>
  <c r="G105" i="7"/>
  <c r="D101" i="7"/>
  <c r="D63" i="7"/>
  <c r="J85" i="7"/>
  <c r="D93" i="7"/>
  <c r="D31" i="7"/>
  <c r="I31" i="7"/>
  <c r="E93" i="7" l="1"/>
  <c r="J63" i="7"/>
  <c r="G64" i="7" s="1"/>
  <c r="J93" i="7"/>
  <c r="G104" i="7"/>
  <c r="G106" i="7" s="1"/>
  <c r="J31" i="7"/>
  <c r="G32" i="7"/>
  <c r="G94" i="7" l="1"/>
  <c r="G99" i="7" s="1"/>
  <c r="E81" i="4"/>
  <c r="J81" i="4"/>
  <c r="E79" i="4"/>
  <c r="J79" i="4"/>
  <c r="E80" i="4"/>
  <c r="J80" i="4"/>
  <c r="E83" i="4"/>
  <c r="J83" i="4"/>
  <c r="J75" i="4"/>
  <c r="E75" i="4"/>
  <c r="J30" i="4"/>
  <c r="J60" i="4"/>
  <c r="E60" i="4"/>
  <c r="E30" i="4"/>
  <c r="E91" i="3"/>
  <c r="J62" i="3"/>
  <c r="E62" i="3"/>
  <c r="J29" i="3"/>
  <c r="E29" i="3"/>
  <c r="J62" i="2"/>
  <c r="E62" i="2"/>
  <c r="J28" i="2"/>
  <c r="E28" i="2"/>
  <c r="J30" i="1"/>
  <c r="E30" i="1"/>
  <c r="J61" i="1"/>
  <c r="J21" i="4"/>
  <c r="J20" i="4"/>
  <c r="J19" i="4"/>
  <c r="J18" i="4"/>
  <c r="E21" i="4"/>
  <c r="E20" i="4"/>
  <c r="E19" i="4"/>
  <c r="E18" i="4"/>
  <c r="J51" i="4"/>
  <c r="J50" i="4"/>
  <c r="J49" i="4"/>
  <c r="J48" i="4"/>
  <c r="E51" i="4"/>
  <c r="E50" i="4"/>
  <c r="E49" i="4"/>
  <c r="E48" i="4"/>
  <c r="J82" i="4"/>
  <c r="E82" i="4"/>
  <c r="E53" i="4" l="1"/>
  <c r="J53" i="4"/>
  <c r="E85" i="4"/>
  <c r="J85" i="4"/>
  <c r="I20" i="2" l="1"/>
  <c r="I85" i="4" l="1"/>
  <c r="I46" i="4"/>
  <c r="I61" i="4" s="1"/>
  <c r="D46" i="4"/>
  <c r="D61" i="4" s="1"/>
  <c r="I23" i="4"/>
  <c r="D23" i="4"/>
  <c r="D102" i="4" s="1"/>
  <c r="I16" i="4"/>
  <c r="D16" i="4"/>
  <c r="I84" i="3"/>
  <c r="D77" i="3"/>
  <c r="I47" i="3"/>
  <c r="D47" i="3"/>
  <c r="I102" i="3"/>
  <c r="I14" i="3"/>
  <c r="D14" i="3"/>
  <c r="I87" i="2"/>
  <c r="I82" i="2"/>
  <c r="D87" i="2"/>
  <c r="D82" i="2"/>
  <c r="I86" i="1"/>
  <c r="D86" i="1"/>
  <c r="I80" i="1"/>
  <c r="D80" i="1"/>
  <c r="I53" i="1"/>
  <c r="D53" i="1"/>
  <c r="I48" i="1"/>
  <c r="D48" i="1"/>
  <c r="I22" i="1"/>
  <c r="I16" i="1"/>
  <c r="I101" i="4" l="1"/>
  <c r="I102" i="4"/>
  <c r="G105" i="4" s="1"/>
  <c r="D101" i="3"/>
  <c r="I101" i="1"/>
  <c r="I100" i="1"/>
  <c r="D31" i="4"/>
  <c r="D101" i="4"/>
  <c r="D93" i="4"/>
  <c r="I93" i="4"/>
  <c r="D95" i="2"/>
  <c r="I95" i="2"/>
  <c r="I62" i="1"/>
  <c r="D62" i="1"/>
  <c r="I31" i="4"/>
  <c r="D63" i="3"/>
  <c r="I30" i="3"/>
  <c r="I63" i="3"/>
  <c r="G104" i="4" l="1"/>
  <c r="G106" i="4" s="1"/>
  <c r="I54" i="2"/>
  <c r="I103" i="2" s="1"/>
  <c r="D54" i="2"/>
  <c r="D103" i="2" l="1"/>
  <c r="G106" i="2" s="1"/>
  <c r="I49" i="2"/>
  <c r="I63" i="2" s="1"/>
  <c r="D49" i="2"/>
  <c r="D63" i="2" s="1"/>
  <c r="E70" i="4"/>
  <c r="E71" i="4"/>
  <c r="E72" i="4"/>
  <c r="E73" i="4"/>
  <c r="E74" i="4"/>
  <c r="I77" i="3"/>
  <c r="J74" i="4"/>
  <c r="J73" i="4"/>
  <c r="J72" i="4"/>
  <c r="J71" i="4"/>
  <c r="J70" i="4"/>
  <c r="J69" i="4"/>
  <c r="E69" i="4"/>
  <c r="I102" i="2" l="1"/>
  <c r="D29" i="2"/>
  <c r="D102" i="2"/>
  <c r="I92" i="3"/>
  <c r="I101" i="3"/>
  <c r="G104" i="3" s="1"/>
  <c r="E54" i="2"/>
  <c r="E16" i="4"/>
  <c r="J23" i="4"/>
  <c r="J46" i="4"/>
  <c r="J77" i="4"/>
  <c r="E77" i="4"/>
  <c r="J16" i="4"/>
  <c r="E23" i="4"/>
  <c r="E46" i="4"/>
  <c r="E47" i="3"/>
  <c r="E77" i="3"/>
  <c r="J84" i="3"/>
  <c r="J14" i="3"/>
  <c r="J47" i="3"/>
  <c r="E14" i="3"/>
  <c r="E30" i="3" s="1"/>
  <c r="J77" i="3"/>
  <c r="J87" i="2"/>
  <c r="E87" i="2"/>
  <c r="J20" i="2"/>
  <c r="E20" i="2"/>
  <c r="I29" i="2"/>
  <c r="I94" i="1"/>
  <c r="D101" i="1"/>
  <c r="G104" i="1" s="1"/>
  <c r="D100" i="1"/>
  <c r="G103" i="1" s="1"/>
  <c r="G105" i="2" l="1"/>
  <c r="G107" i="2" s="1"/>
  <c r="J16" i="2"/>
  <c r="E48" i="1"/>
  <c r="E80" i="1"/>
  <c r="E16" i="2"/>
  <c r="J92" i="3"/>
  <c r="J48" i="1"/>
  <c r="E16" i="1"/>
  <c r="G105" i="1"/>
  <c r="D31" i="1"/>
  <c r="E63" i="3"/>
  <c r="E53" i="1"/>
  <c r="J31" i="4"/>
  <c r="E93" i="4"/>
  <c r="J93" i="4"/>
  <c r="E49" i="2"/>
  <c r="E63" i="2" s="1"/>
  <c r="J86" i="1"/>
  <c r="E22" i="1"/>
  <c r="J22" i="1"/>
  <c r="J16" i="1"/>
  <c r="J53" i="1"/>
  <c r="J80" i="1"/>
  <c r="E86" i="1"/>
  <c r="E82" i="2"/>
  <c r="E95" i="2" s="1"/>
  <c r="J30" i="3"/>
  <c r="J54" i="2"/>
  <c r="J82" i="2"/>
  <c r="J95" i="2" s="1"/>
  <c r="J61" i="4"/>
  <c r="E31" i="4"/>
  <c r="E61" i="4"/>
  <c r="J63" i="3"/>
  <c r="J49" i="2"/>
  <c r="E29" i="2"/>
  <c r="J29" i="2"/>
  <c r="I31" i="1"/>
  <c r="E94" i="1" l="1"/>
  <c r="J62" i="1"/>
  <c r="E31" i="1"/>
  <c r="J63" i="2"/>
  <c r="G64" i="2" s="1"/>
  <c r="G64" i="3"/>
  <c r="E62" i="1"/>
  <c r="G32" i="4"/>
  <c r="G94" i="4"/>
  <c r="G62" i="4"/>
  <c r="G30" i="2"/>
  <c r="J31" i="1"/>
  <c r="G96" i="2"/>
  <c r="J94" i="1"/>
  <c r="G95" i="1" l="1"/>
  <c r="G63" i="1"/>
  <c r="G101" i="2"/>
  <c r="G99" i="4"/>
  <c r="G32" i="1"/>
  <c r="G98" i="1" l="1"/>
  <c r="D94" i="1"/>
  <c r="D84" i="3"/>
  <c r="E84" i="3"/>
  <c r="E92" i="3" s="1"/>
  <c r="D92" i="3" l="1"/>
  <c r="G93" i="3"/>
  <c r="G31" i="3"/>
  <c r="D30" i="3"/>
  <c r="D102" i="3"/>
  <c r="G105" i="3" s="1"/>
  <c r="G106" i="3" s="1"/>
  <c r="G99" i="3" l="1"/>
</calcChain>
</file>

<file path=xl/sharedStrings.xml><?xml version="1.0" encoding="utf-8"?>
<sst xmlns="http://schemas.openxmlformats.org/spreadsheetml/2006/main" count="2349" uniqueCount="586">
  <si>
    <t>รายวิชาพื้นฐาน</t>
  </si>
  <si>
    <t>รายวิชา</t>
  </si>
  <si>
    <t>นก.</t>
  </si>
  <si>
    <t>รหัสวิชา</t>
  </si>
  <si>
    <t>ชั่วโมง</t>
  </si>
  <si>
    <t>ภาคเรียนที่ 1</t>
  </si>
  <si>
    <t>รวม</t>
  </si>
  <si>
    <t>พัฒนาผู้เรียน</t>
  </si>
  <si>
    <t>ลูกเสือ/เนตรนารี/บำเพ็ญฯ</t>
  </si>
  <si>
    <t>แนะแนว</t>
  </si>
  <si>
    <t>กิจกรรมชุมนุม</t>
  </si>
  <si>
    <t>วิชาเพิ่มเติม</t>
  </si>
  <si>
    <t>รวมทั้งสิ้น</t>
  </si>
  <si>
    <t>ภาคเรียนที่ 2</t>
  </si>
  <si>
    <t>รวมทั้งปี</t>
  </si>
  <si>
    <t>แผนการเรียนวิทยาศาสตร์-คณิตศาสตร์  ม.4</t>
  </si>
  <si>
    <t>แผนการเรียนวิทยาศาสตร์-คณิตศาสตร์  ม.5</t>
  </si>
  <si>
    <t>แผนการเรียนวิทยาศาสตร์-คณิตศาสตร์  ม.6</t>
  </si>
  <si>
    <t>แผนการเรียนภาษาอังกฤษ - ภาษาจีน ม.5</t>
  </si>
  <si>
    <t>แผนการเรียนภาษาอังกฤษ - ภาษาจีน ม.4</t>
  </si>
  <si>
    <t>แผนการเรียนภาษาอังกฤษ - ภาษาจีน ม.6</t>
  </si>
  <si>
    <t>อาเซียนศึกษา</t>
  </si>
  <si>
    <t>ภาษาไทย 1</t>
  </si>
  <si>
    <t>คณิตศาสตร์พื้นฐาน 1</t>
  </si>
  <si>
    <t>วิทยาศาสตร์ 1</t>
  </si>
  <si>
    <t>สังคมศึกษา 1</t>
  </si>
  <si>
    <t>ประวัติศาสตร์ 1</t>
  </si>
  <si>
    <t>สุขศึกษา 1</t>
  </si>
  <si>
    <t>ศิลปะ 1</t>
  </si>
  <si>
    <t>ภาษาอังกฤษ 1</t>
  </si>
  <si>
    <t>ภาษาไทย 2</t>
  </si>
  <si>
    <t>คณิตศาสตร์พื้นฐาน 2</t>
  </si>
  <si>
    <t>วิทยาศาสตร์ 2</t>
  </si>
  <si>
    <t>สังคมศึกษา 2</t>
  </si>
  <si>
    <t>ประวัติศาสตร์ 2</t>
  </si>
  <si>
    <t>สุขศึกษา 2</t>
  </si>
  <si>
    <t>ศิลปะ 2</t>
  </si>
  <si>
    <t>ภาษาอังกฤษ 2</t>
  </si>
  <si>
    <t>ศิลปะ 3</t>
  </si>
  <si>
    <t>ภาษาไทย 3</t>
  </si>
  <si>
    <t>คณิตศาสตร์พื้นฐาน 3</t>
  </si>
  <si>
    <t>วิทยาศาสตร์ 3</t>
  </si>
  <si>
    <t>สังคมศึกษา 3</t>
  </si>
  <si>
    <t>ประวัติศาสตร์ 3</t>
  </si>
  <si>
    <t>สุขศึกษา 3</t>
  </si>
  <si>
    <t>ภาษาอังกฤษ 3</t>
  </si>
  <si>
    <t>ภาษาไทย 4</t>
  </si>
  <si>
    <t>คณิตศาสตร์พื้นฐาน 4</t>
  </si>
  <si>
    <t>วิทยาศาสตร์ 4</t>
  </si>
  <si>
    <t>สังคมศึกษา 4</t>
  </si>
  <si>
    <t>ประวัติศาสตร์ 4</t>
  </si>
  <si>
    <t>สุขศึกษา 4</t>
  </si>
  <si>
    <t>ศิลปะ 4</t>
  </si>
  <si>
    <t>ภาษาอังกฤษ 4</t>
  </si>
  <si>
    <t>ศิลปะ 5</t>
  </si>
  <si>
    <t>ภาษาไทย 5</t>
  </si>
  <si>
    <t>วิทยาศาสตร์ 5</t>
  </si>
  <si>
    <t>สังคมศึกษา 5</t>
  </si>
  <si>
    <t>ประวัติศาสตร์ 5</t>
  </si>
  <si>
    <t>สุขศึกษา 5</t>
  </si>
  <si>
    <t>ภาษาอังกฤษ 5</t>
  </si>
  <si>
    <t>ศิลปะ 6</t>
  </si>
  <si>
    <t>ภาษาไทย 6</t>
  </si>
  <si>
    <t>คณิตศาสตร์พื้นฐาน 6</t>
  </si>
  <si>
    <t>วิทยาศาสตร์ 6</t>
  </si>
  <si>
    <t>สังคมศึกษา 6</t>
  </si>
  <si>
    <t>ประวัติศาสตร์ 6</t>
  </si>
  <si>
    <t>สุขศึกษา 6</t>
  </si>
  <si>
    <t>ภาษาอังกฤษ 6</t>
  </si>
  <si>
    <t>ท21101</t>
  </si>
  <si>
    <t>ท21102</t>
  </si>
  <si>
    <t>ค21101</t>
  </si>
  <si>
    <t>ค21102</t>
  </si>
  <si>
    <t>ว21101</t>
  </si>
  <si>
    <t>ว21102</t>
  </si>
  <si>
    <t>ส21101</t>
  </si>
  <si>
    <t>ส21102</t>
  </si>
  <si>
    <t>ส21104</t>
  </si>
  <si>
    <t>พ21101</t>
  </si>
  <si>
    <t>พ21103</t>
  </si>
  <si>
    <t>พ21102</t>
  </si>
  <si>
    <t>พ21104</t>
  </si>
  <si>
    <t>ศ21101</t>
  </si>
  <si>
    <t>ศ21102</t>
  </si>
  <si>
    <t>ง21101</t>
  </si>
  <si>
    <t>อ21101</t>
  </si>
  <si>
    <t>อ21102</t>
  </si>
  <si>
    <t>ท22101</t>
  </si>
  <si>
    <t>ท22102</t>
  </si>
  <si>
    <t>ค22102</t>
  </si>
  <si>
    <t>ว22101</t>
  </si>
  <si>
    <t>ว22102</t>
  </si>
  <si>
    <t>ส22101</t>
  </si>
  <si>
    <t>ส22102</t>
  </si>
  <si>
    <t>ส22104</t>
  </si>
  <si>
    <t>พ22101</t>
  </si>
  <si>
    <t>พ22103</t>
  </si>
  <si>
    <t>พ22102</t>
  </si>
  <si>
    <t>พ22104</t>
  </si>
  <si>
    <t>ศ22101</t>
  </si>
  <si>
    <t>ศ22102</t>
  </si>
  <si>
    <t>ง22101</t>
  </si>
  <si>
    <t>อ22101</t>
  </si>
  <si>
    <t>อ22102</t>
  </si>
  <si>
    <t>ท23101</t>
  </si>
  <si>
    <t>ท23102</t>
  </si>
  <si>
    <t>ค23101</t>
  </si>
  <si>
    <t>ค23102</t>
  </si>
  <si>
    <t>ว23101</t>
  </si>
  <si>
    <t>ว23102</t>
  </si>
  <si>
    <t>ส23101</t>
  </si>
  <si>
    <t>ส23102</t>
  </si>
  <si>
    <t>ส23104</t>
  </si>
  <si>
    <t>พ23101</t>
  </si>
  <si>
    <t>พ23103</t>
  </si>
  <si>
    <t>พ23102</t>
  </si>
  <si>
    <t>พ23104</t>
  </si>
  <si>
    <t>ศ23101</t>
  </si>
  <si>
    <t>ศ23102</t>
  </si>
  <si>
    <t>ง23101</t>
  </si>
  <si>
    <t>อ23101</t>
  </si>
  <si>
    <t>อ23102</t>
  </si>
  <si>
    <t>สุขศึกษาและพลศึกษา 1</t>
  </si>
  <si>
    <t>สุขศึกษาและพลศึกษา 2</t>
  </si>
  <si>
    <t>ท31101</t>
  </si>
  <si>
    <t>ท31102</t>
  </si>
  <si>
    <t>ค31101</t>
  </si>
  <si>
    <t>ค31102</t>
  </si>
  <si>
    <t>ส31102</t>
  </si>
  <si>
    <t>พ31102</t>
  </si>
  <si>
    <t>ศ31102</t>
  </si>
  <si>
    <t>ง31102</t>
  </si>
  <si>
    <t>ส31101</t>
  </si>
  <si>
    <t>อ31102</t>
  </si>
  <si>
    <t>พ31101</t>
  </si>
  <si>
    <t>ศ31101</t>
  </si>
  <si>
    <t>ง31101</t>
  </si>
  <si>
    <t>อ31101</t>
  </si>
  <si>
    <t>ท32101</t>
  </si>
  <si>
    <t>ท32102</t>
  </si>
  <si>
    <t>ค32101</t>
  </si>
  <si>
    <t>ค32102</t>
  </si>
  <si>
    <t>ส32101</t>
  </si>
  <si>
    <t>ส32103</t>
  </si>
  <si>
    <t>ส32102</t>
  </si>
  <si>
    <t>พ32101</t>
  </si>
  <si>
    <t>สุขศึกษาและพลศึกษา 3</t>
  </si>
  <si>
    <t>พ32102</t>
  </si>
  <si>
    <t>ศ32101</t>
  </si>
  <si>
    <t>ศ32102</t>
  </si>
  <si>
    <t>อ32101</t>
  </si>
  <si>
    <t>อ32102</t>
  </si>
  <si>
    <t>ท33101</t>
  </si>
  <si>
    <t>ท33102</t>
  </si>
  <si>
    <t>ค33101</t>
  </si>
  <si>
    <t>ค33102</t>
  </si>
  <si>
    <t>ส33101</t>
  </si>
  <si>
    <t>ส33103</t>
  </si>
  <si>
    <t>ส33102</t>
  </si>
  <si>
    <t>พ33101</t>
  </si>
  <si>
    <t>พ33102</t>
  </si>
  <si>
    <t>ศ33101</t>
  </si>
  <si>
    <t>ศ33102</t>
  </si>
  <si>
    <t>อ33101</t>
  </si>
  <si>
    <t>อ33102</t>
  </si>
  <si>
    <t>ส32104</t>
  </si>
  <si>
    <t>สุขศึกษาและพลศึกษา 4</t>
  </si>
  <si>
    <t>ส33104</t>
  </si>
  <si>
    <t>สุขศึกษาและพลศึกษา 5</t>
  </si>
  <si>
    <t>สุขศึกษาและพลศึกษา 6</t>
  </si>
  <si>
    <t>ภาษาอังกฤษฟัง-พูด 1</t>
  </si>
  <si>
    <t>ภาษาอังกฤษรอบรู้ 1</t>
  </si>
  <si>
    <t>ภาษาจีนเพื่อการสื่อสาร 1</t>
  </si>
  <si>
    <t>ภาษาอังกฤษฟัง-พูด 2</t>
  </si>
  <si>
    <t>ภาษาอังกฤษรอบรู้ 2</t>
  </si>
  <si>
    <t>ภาษาจีนเพื่อการสื่อสาร 2</t>
  </si>
  <si>
    <t>อ30201</t>
  </si>
  <si>
    <t>อ30202</t>
  </si>
  <si>
    <t>จ31201</t>
  </si>
  <si>
    <t>จ31202</t>
  </si>
  <si>
    <t>จ31203</t>
  </si>
  <si>
    <t>ภาษาจีนเพื่อการสื่อสาร 3</t>
  </si>
  <si>
    <t>จ31204</t>
  </si>
  <si>
    <t>ภาษาจีนเพื่อการสื่อสาร 4</t>
  </si>
  <si>
    <t>คณิตศาสตร์ 4</t>
  </si>
  <si>
    <t>อ30203</t>
  </si>
  <si>
    <t>ภาษาอังกฤษฟัง-พูด 3</t>
  </si>
  <si>
    <t>อ30204</t>
  </si>
  <si>
    <t>รอบรู้อาเซียน</t>
  </si>
  <si>
    <t>ส21103</t>
  </si>
  <si>
    <t>ส22103</t>
  </si>
  <si>
    <t>ส23103</t>
  </si>
  <si>
    <t>จ32201</t>
  </si>
  <si>
    <t>จ32203</t>
  </si>
  <si>
    <t>จ32202</t>
  </si>
  <si>
    <t>จ32204</t>
  </si>
  <si>
    <t>จ33201</t>
  </si>
  <si>
    <t>จ33203</t>
  </si>
  <si>
    <t>จ33202</t>
  </si>
  <si>
    <t>จ33204</t>
  </si>
  <si>
    <t>-</t>
  </si>
  <si>
    <t>xxxxxx</t>
  </si>
  <si>
    <t>ค22101</t>
  </si>
  <si>
    <t>คณิตศาสตร์พื้นฐาน 5</t>
  </si>
  <si>
    <t>ก21903</t>
  </si>
  <si>
    <t>ก21901</t>
  </si>
  <si>
    <t>ก21902</t>
  </si>
  <si>
    <t>ก21907</t>
  </si>
  <si>
    <t>ก21905</t>
  </si>
  <si>
    <t>ก21906</t>
  </si>
  <si>
    <t>ก22903</t>
  </si>
  <si>
    <t>ก22901</t>
  </si>
  <si>
    <t>ก22902</t>
  </si>
  <si>
    <t>ก22907</t>
  </si>
  <si>
    <t>ก22905</t>
  </si>
  <si>
    <t>ก22906</t>
  </si>
  <si>
    <t>ก23901</t>
  </si>
  <si>
    <t>ก23902</t>
  </si>
  <si>
    <t>ก23903</t>
  </si>
  <si>
    <t>ก23905</t>
  </si>
  <si>
    <t>ก23906</t>
  </si>
  <si>
    <t>ก23907</t>
  </si>
  <si>
    <t>ก31903</t>
  </si>
  <si>
    <t>ก31901</t>
  </si>
  <si>
    <t>ก31902</t>
  </si>
  <si>
    <t>ก31905</t>
  </si>
  <si>
    <t>ก31906</t>
  </si>
  <si>
    <t>ก31907</t>
  </si>
  <si>
    <t>ก32901</t>
  </si>
  <si>
    <t>ก32902</t>
  </si>
  <si>
    <t>ก32903</t>
  </si>
  <si>
    <t>ก32905</t>
  </si>
  <si>
    <t>ก32906</t>
  </si>
  <si>
    <t>ก32907</t>
  </si>
  <si>
    <t>ก33905</t>
  </si>
  <si>
    <t>ก33906</t>
  </si>
  <si>
    <t>ก33907</t>
  </si>
  <si>
    <t>พลศึกษา 1 (ยิมนาสติก)</t>
  </si>
  <si>
    <t>พลศึกษา 2 (เทเบิลเทนนิส)</t>
  </si>
  <si>
    <t>พลศึกษา 3 (กระบี่)</t>
  </si>
  <si>
    <t>พลศึกษา 4 (กรีฑา)</t>
  </si>
  <si>
    <t>พลศึกษา 5 (บาสเกตบอล)</t>
  </si>
  <si>
    <t>พลศึกษา 6 (วอลเลย์บอล)</t>
  </si>
  <si>
    <t>กิจกรรมเพื่อสังคมและสาธารณประโยชน์</t>
  </si>
  <si>
    <t>ก23904</t>
  </si>
  <si>
    <t>ก23908</t>
  </si>
  <si>
    <t>ก22904</t>
  </si>
  <si>
    <t>ก21904</t>
  </si>
  <si>
    <t>ก21908</t>
  </si>
  <si>
    <t>ก22908</t>
  </si>
  <si>
    <t>ก31904</t>
  </si>
  <si>
    <t>ก32904</t>
  </si>
  <si>
    <t>ก31908</t>
  </si>
  <si>
    <t>ก33908</t>
  </si>
  <si>
    <t>ก32908</t>
  </si>
  <si>
    <t>โครงงานคอมพิวเตอร์ 1</t>
  </si>
  <si>
    <t>โครงงานคอมพิวเตอร์ 2</t>
  </si>
  <si>
    <t>ง30245</t>
  </si>
  <si>
    <t>ง30246</t>
  </si>
  <si>
    <t>อ30213</t>
  </si>
  <si>
    <t>รวมหน่วยกิตพื้นฐาน</t>
  </si>
  <si>
    <t>รวมหน่วยกิตเพิ่มเติม</t>
  </si>
  <si>
    <t>รวมหน่วยกิตพื้นฐานตลอดหลักสูตร</t>
  </si>
  <si>
    <t>รวมหน่วยกิตเพิ่มเติมตลอดหลักสูตร</t>
  </si>
  <si>
    <t>รวมหน่วยกิตตลอดหลักสูตร</t>
  </si>
  <si>
    <t>รวมตลอดหลักสูตร</t>
  </si>
  <si>
    <t>รวมชั่วโมงตลอดหลักสูตร</t>
  </si>
  <si>
    <t>อ30214</t>
  </si>
  <si>
    <t>ภาษาอังกฤษอ่าน-เขียน 3</t>
  </si>
  <si>
    <t>อ30227</t>
  </si>
  <si>
    <t>อ30228</t>
  </si>
  <si>
    <t>ภาษาอังกฤษอ่าน-เขียน 4</t>
  </si>
  <si>
    <t>อ30217</t>
  </si>
  <si>
    <t>ภาษาอังกฤษรอบรู้ 5</t>
  </si>
  <si>
    <t>ภาษาอังกฤษการอ่านเชิงวิเคราะห์ 5</t>
  </si>
  <si>
    <t>อ30241</t>
  </si>
  <si>
    <t>อ30218</t>
  </si>
  <si>
    <t>อ30242</t>
  </si>
  <si>
    <t>ภาษาอังกฤษรอบรู้ 6</t>
  </si>
  <si>
    <t>ภาษาอังกฤษการอ่านเชิงวิเคราะห์ 6</t>
  </si>
  <si>
    <t xml:space="preserve">  (เกณฑ์การจบหลักสูตร  66.0 นก.)</t>
  </si>
  <si>
    <t xml:space="preserve">  (เกณฑ์การจบหลักสูตรไม่น้อยกว่า 11 นก.)</t>
  </si>
  <si>
    <t xml:space="preserve">  (เกณฑ์การจบหลักสูตรไม่น้อยกว่า 77.0 นก.)</t>
  </si>
  <si>
    <t xml:space="preserve">  (เกณฑ์การจบหลักสูตร  41.0 นก.)</t>
  </si>
  <si>
    <t xml:space="preserve">  (เกณฑ์การจบหลักสูตรไม่น้อยกว่า 36 นก.)</t>
  </si>
  <si>
    <t>แผนการเรียนทวิศึกษา (ร่วมกับวิทยาลัยเทคนิคกาญจณาภิเษกเชียงราย) ม.4</t>
  </si>
  <si>
    <t>ความรู้เกี่ยวกับงานอาชีพ</t>
  </si>
  <si>
    <t>คอมพิวเตอร์และสารสนเทศเพื่องานอาชีพ</t>
  </si>
  <si>
    <t>เขียนแบบไฟฟ้าและอิเล็กทรอนิกส์</t>
  </si>
  <si>
    <t>วัสดุงานช่างอุตสาหกรรม</t>
  </si>
  <si>
    <t>เครื่องมือวัดไฟฟ้าและอีเล็กทรอนิกส์</t>
  </si>
  <si>
    <t>งานฝึกฝีมือ 1</t>
  </si>
  <si>
    <t>อุปกรณ์อิเล็กทรอนิกส์และวงจร</t>
  </si>
  <si>
    <t>วงจรไฟฟ้ากระแสตรง</t>
  </si>
  <si>
    <t>เครื่องเสียง</t>
  </si>
  <si>
    <t>เครื่องรับวิทยุ</t>
  </si>
  <si>
    <t>แผนการเรียนทวิศึกษา (ร่วมกับวิทยาลัยเทคนิคกาญจณาภิเษกเชียงราย) ม.5</t>
  </si>
  <si>
    <t>การเชื่อมและโลหะแผ่นเบื้องต้น</t>
  </si>
  <si>
    <t>งานนิวเมติกส์และไฮดรอลิกส์เบื้องต้น</t>
  </si>
  <si>
    <t>งานเครื่องมือกลเบื้องต้น</t>
  </si>
  <si>
    <t>วงจรดิจิตอล</t>
  </si>
  <si>
    <t>วงจรไฟฟ้ากระแสสลับ</t>
  </si>
  <si>
    <t>การเป็นผู้ประกอบการ</t>
  </si>
  <si>
    <t>วงจรพัลส์และสวิตชิ่ง</t>
  </si>
  <si>
    <t>สายส่งและสายอากาศ</t>
  </si>
  <si>
    <t>ระบบภาพ</t>
  </si>
  <si>
    <t>งานบริการคอมพิวเตอร์</t>
  </si>
  <si>
    <t>โทรศัพท์</t>
  </si>
  <si>
    <t>เครือข่ายคอมพิวเตอร์</t>
  </si>
  <si>
    <t>แผนการเรียนทวิศึกษา (ร่วมกับวิทยาลัยเทคนิคกาญจณาภิเษกเชียงราย) ม.6</t>
  </si>
  <si>
    <t>เขียนแบบเทคนิคเบื้องต้น</t>
  </si>
  <si>
    <t>ระบบเสียง</t>
  </si>
  <si>
    <t>งานถอดประกอบเครื่องกลเบื้องต้น</t>
  </si>
  <si>
    <t>ไมโครคอนโทรลเลอร์</t>
  </si>
  <si>
    <t>เครื่องส่งวิทยุ</t>
  </si>
  <si>
    <t>เขียนแบบอีเล็กทรอนิกส์ด้วยคอมพิวเตอร์</t>
  </si>
  <si>
    <t>เครื่องรับโทรทัศน์</t>
  </si>
  <si>
    <t>อีเล็กทรอนิกส์อุตสาหกรรม</t>
  </si>
  <si>
    <t>โครงการ</t>
  </si>
  <si>
    <t xml:space="preserve">รวมตลอดหลักสูตร </t>
  </si>
  <si>
    <t>ค32201</t>
  </si>
  <si>
    <t>คณิตศาสตร์เพิ่มเติม 3</t>
  </si>
  <si>
    <t>ค32202</t>
  </si>
  <si>
    <t>คณิตศาสตร์เพิ่มเติม 4</t>
  </si>
  <si>
    <t>ฟิสิกส์ 2</t>
  </si>
  <si>
    <t>ฟิสิกส์ 3</t>
  </si>
  <si>
    <t>เคมี 2</t>
  </si>
  <si>
    <t>เคมี 3</t>
  </si>
  <si>
    <t>ชีววิทยา 2</t>
  </si>
  <si>
    <t>ชีววิทยา 3</t>
  </si>
  <si>
    <t>ค31201</t>
  </si>
  <si>
    <t>คณิตศาสตร์เพิ่มเติม 1</t>
  </si>
  <si>
    <t>ค31202</t>
  </si>
  <si>
    <t>ฟิสิกส์ 1</t>
  </si>
  <si>
    <t>เคมี 1</t>
  </si>
  <si>
    <t>ชีววิทยา 1</t>
  </si>
  <si>
    <t>ค33201</t>
  </si>
  <si>
    <t>คณิตศาสตร์เพิ่มเติม 5</t>
  </si>
  <si>
    <t>ค33202</t>
  </si>
  <si>
    <t>คณิตศาสตร์เพิ่มเติม 6</t>
  </si>
  <si>
    <t>ฟิสิกส์ 4</t>
  </si>
  <si>
    <t>ฟิสิกส์ 5</t>
  </si>
  <si>
    <t>เคมี 4</t>
  </si>
  <si>
    <t>เคมี 5</t>
  </si>
  <si>
    <t>ชีววิทยา 4</t>
  </si>
  <si>
    <t>ชีววิทยา 5</t>
  </si>
  <si>
    <t>ว22201</t>
  </si>
  <si>
    <t>ทักษะวิทยาศาสตร์</t>
  </si>
  <si>
    <t>ว22202</t>
  </si>
  <si>
    <t>สนุกกับโครงงานวิทยาศาสตร์</t>
  </si>
  <si>
    <t>ว23203</t>
  </si>
  <si>
    <t>เซลล์และสิ่งมีชีวิต</t>
  </si>
  <si>
    <t>ว23204</t>
  </si>
  <si>
    <t>เชื้อเพลิงเพื่อการคมนาคม</t>
  </si>
  <si>
    <t xml:space="preserve"> </t>
  </si>
  <si>
    <t>วิทยาการคำนวณ 2</t>
  </si>
  <si>
    <t>วิทยาการคำนวณ 3</t>
  </si>
  <si>
    <t>ว21111</t>
  </si>
  <si>
    <t>การออกแบบและเทคโนโลยี 1</t>
  </si>
  <si>
    <t>ว21112</t>
  </si>
  <si>
    <t>วิทยาการคำนวณ 1</t>
  </si>
  <si>
    <t>ว21113</t>
  </si>
  <si>
    <t>การออกแบบและเทคโนโลยี 2</t>
  </si>
  <si>
    <t>ว21114</t>
  </si>
  <si>
    <t>ว21115</t>
  </si>
  <si>
    <t>การออกแบบและเทคโนโลยี 3</t>
  </si>
  <si>
    <t>ว21116</t>
  </si>
  <si>
    <t>ว21203</t>
  </si>
  <si>
    <t>สนุกกับการทดลอง 1</t>
  </si>
  <si>
    <t>ว21204</t>
  </si>
  <si>
    <t>สนุกกับการทดลอง 2</t>
  </si>
  <si>
    <t>ค21201</t>
  </si>
  <si>
    <t>ค21202</t>
  </si>
  <si>
    <t>คณิตศาสตร์เพิ่มเติม 2</t>
  </si>
  <si>
    <t>ค22201</t>
  </si>
  <si>
    <t>ค22202</t>
  </si>
  <si>
    <t>ค23201</t>
  </si>
  <si>
    <t>ค23202</t>
  </si>
  <si>
    <t>ว30165</t>
  </si>
  <si>
    <t>วิทยาศาสตร์ โลกและอวกาศ</t>
  </si>
  <si>
    <t>ว30181</t>
  </si>
  <si>
    <t>ว30145</t>
  </si>
  <si>
    <t>วิทยาศาสตร์ชีวภาพ</t>
  </si>
  <si>
    <t>ว30182</t>
  </si>
  <si>
    <t>ว30201</t>
  </si>
  <si>
    <t>ว30221</t>
  </si>
  <si>
    <t>ว30241</t>
  </si>
  <si>
    <t>ว30261</t>
  </si>
  <si>
    <t>ว30222</t>
  </si>
  <si>
    <t>ว30105</t>
  </si>
  <si>
    <t>วิทยาศาสตร์กายภาพ (ฟิสิกส์)</t>
  </si>
  <si>
    <t>ว30183</t>
  </si>
  <si>
    <t>ว30184</t>
  </si>
  <si>
    <t>ว30125</t>
  </si>
  <si>
    <t>ว30203</t>
  </si>
  <si>
    <t>ว30223</t>
  </si>
  <si>
    <t>ว30243</t>
  </si>
  <si>
    <t>ว30204</t>
  </si>
  <si>
    <t>ว30224</t>
  </si>
  <si>
    <t>ว30205</t>
  </si>
  <si>
    <t>ว30225</t>
  </si>
  <si>
    <t>ว30245</t>
  </si>
  <si>
    <t>ว30242</t>
  </si>
  <si>
    <t>ห้องเรียนทั่วไป ม.1</t>
  </si>
  <si>
    <t>ห้องเรียนทั่วไป  ม.3</t>
  </si>
  <si>
    <t>ส30228</t>
  </si>
  <si>
    <t>ห้องเรียนเน้นวิทยาศาสตร์-คณิตศาสตร์  ม.2</t>
  </si>
  <si>
    <t>ห้องเรียนเน้นวิทยาศาสตร์-คณิตศาสตร์  ม.3</t>
  </si>
  <si>
    <t>ห้องเรียนทั่วไป  ม.2</t>
  </si>
  <si>
    <t>ว30202</t>
  </si>
  <si>
    <t>กิจกรรมพัฒนาผลสัมฤทธิ์</t>
  </si>
  <si>
    <t>ว30244</t>
  </si>
  <si>
    <t>วิทยาศาสตร์กายภาพ (เคมี)</t>
  </si>
  <si>
    <t>2.0</t>
  </si>
  <si>
    <t>ห้องเรียนเน้นวิทยาศาสตร์-คณิตศาสตร์ ม.1</t>
  </si>
  <si>
    <t>โลก ดาราศาสตร์และอวกาศ</t>
  </si>
  <si>
    <t>แนะแนว 1</t>
  </si>
  <si>
    <t>แนะแนว 2</t>
  </si>
  <si>
    <t>แนะแนว 3</t>
  </si>
  <si>
    <t>แนะแนว 4</t>
  </si>
  <si>
    <t>แนะแนว 5</t>
  </si>
  <si>
    <t>แนะแนว 6</t>
  </si>
  <si>
    <t>ว30206</t>
  </si>
  <si>
    <t>ว30226</t>
  </si>
  <si>
    <t>ว30246</t>
  </si>
  <si>
    <t>ฟิสิกส์ 6</t>
  </si>
  <si>
    <t>เคมี 6</t>
  </si>
  <si>
    <t>ชีววิทยา 6</t>
  </si>
  <si>
    <t>I30201</t>
  </si>
  <si>
    <t>การศึกษาค้นคว้าและสร้างองค์ความรู้</t>
  </si>
  <si>
    <t>I30202</t>
  </si>
  <si>
    <t>การสื่อสารและนำเสนอ</t>
  </si>
  <si>
    <t>I20201</t>
  </si>
  <si>
    <t>I20202</t>
  </si>
  <si>
    <t>ท30218</t>
  </si>
  <si>
    <t>สารสนเทศเพื่อการสื่อสาร</t>
  </si>
  <si>
    <t>ส30285</t>
  </si>
  <si>
    <t>ภูมิศาสตร์การท่องเที่ยว</t>
  </si>
  <si>
    <t>ส31221</t>
  </si>
  <si>
    <t>กฏหมายที่ประชาชนควรรู้</t>
  </si>
  <si>
    <t>ส30284</t>
  </si>
  <si>
    <t>ประชากรและสิ่งแวดล้อม</t>
  </si>
  <si>
    <t>ส31228</t>
  </si>
  <si>
    <t>ท30203</t>
  </si>
  <si>
    <t>ท30219</t>
  </si>
  <si>
    <t>การเขียนรายงานจากการค้นคว้า</t>
  </si>
  <si>
    <t>ท30204</t>
  </si>
  <si>
    <t>การแต่งคำประพันธ์</t>
  </si>
  <si>
    <t>อ30207</t>
  </si>
  <si>
    <t>อ30208</t>
  </si>
  <si>
    <t>ท30205</t>
  </si>
  <si>
    <t>การเขียน 1</t>
  </si>
  <si>
    <t>ท30207</t>
  </si>
  <si>
    <t>ประวัติวรรณคดี 1</t>
  </si>
  <si>
    <t>ท30206</t>
  </si>
  <si>
    <t>การเขียน 2</t>
  </si>
  <si>
    <t>ท30208</t>
  </si>
  <si>
    <t>ประวัติวรรณคดี 2</t>
  </si>
  <si>
    <t>ท30209</t>
  </si>
  <si>
    <t>หลักภาษาไทย</t>
  </si>
  <si>
    <t>ท30211</t>
  </si>
  <si>
    <t>ภาษาไทยปริทรรศน์ 1</t>
  </si>
  <si>
    <t>ภาษาไทยปริทรรศน์ 2</t>
  </si>
  <si>
    <t>ท30212</t>
  </si>
  <si>
    <t>ท30217</t>
  </si>
  <si>
    <t>ภาษาไทยในเพลง</t>
  </si>
  <si>
    <t>ส32241</t>
  </si>
  <si>
    <t>เงินทองของมีค่า</t>
  </si>
  <si>
    <t>ส32282</t>
  </si>
  <si>
    <t>พลังงานและสิ่งแวดล้อม</t>
  </si>
  <si>
    <t>ส32225</t>
  </si>
  <si>
    <t>ส32262</t>
  </si>
  <si>
    <t>เชียงรายบ้านเรา</t>
  </si>
  <si>
    <t>ส33225</t>
  </si>
  <si>
    <t>เมืองไทยของเรา</t>
  </si>
  <si>
    <t>ส33283</t>
  </si>
  <si>
    <t>เศรฐกิจพอเพียง</t>
  </si>
  <si>
    <t>ส30241</t>
  </si>
  <si>
    <t>เหตุการณ์ปัจจุบัน</t>
  </si>
  <si>
    <t>ส30242</t>
  </si>
  <si>
    <t>การเงินการธนาคารและการคลัง</t>
  </si>
  <si>
    <t>อ30209</t>
  </si>
  <si>
    <t>อ30210</t>
  </si>
  <si>
    <t>อ30211</t>
  </si>
  <si>
    <t>อ30212</t>
  </si>
  <si>
    <t>ภาษาอังกฤษอ่าน-เขียน 1</t>
  </si>
  <si>
    <t>อ30239</t>
  </si>
  <si>
    <t>อ30240</t>
  </si>
  <si>
    <t>ภาษาอังกฤษอ่าน-เขียน 2</t>
  </si>
  <si>
    <t>พ21210</t>
  </si>
  <si>
    <t>พ22210</t>
  </si>
  <si>
    <t>พ23210</t>
  </si>
  <si>
    <t>จ21201</t>
  </si>
  <si>
    <t>ภาษาจีนเบื้องต้น 1</t>
  </si>
  <si>
    <t>เพศวิถีศึกษา 1</t>
  </si>
  <si>
    <t>เพศวิถีศึกษา 3</t>
  </si>
  <si>
    <t>เพศวิถีศึกษา 2</t>
  </si>
  <si>
    <t>การงานอาชีพ</t>
  </si>
  <si>
    <t>จ21202</t>
  </si>
  <si>
    <t>ภาษาจีนเบื้องต้น 2</t>
  </si>
  <si>
    <t>ภาษาจีนเบื้องต้น 3</t>
  </si>
  <si>
    <t>จ22201</t>
  </si>
  <si>
    <t>จ22202</t>
  </si>
  <si>
    <t>ภาษาจีนเบื้องต้น 4</t>
  </si>
  <si>
    <t>จ23201</t>
  </si>
  <si>
    <t>ภาษาจีนเบื้องต้น 5</t>
  </si>
  <si>
    <t>จ23202</t>
  </si>
  <si>
    <t>ภาษาจีนเบื้องต้น 6</t>
  </si>
  <si>
    <t>การงานอาชีพ 1</t>
  </si>
  <si>
    <t>การงานอาชีพ 2</t>
  </si>
  <si>
    <t>ง30213</t>
  </si>
  <si>
    <t>ง30221</t>
  </si>
  <si>
    <t>ง30214</t>
  </si>
  <si>
    <t>ง30251</t>
  </si>
  <si>
    <t>ว30290</t>
  </si>
  <si>
    <t>ง30239</t>
  </si>
  <si>
    <t>ง30226</t>
  </si>
  <si>
    <t>ง30236</t>
  </si>
  <si>
    <t>ง30219</t>
  </si>
  <si>
    <t>ง30217</t>
  </si>
  <si>
    <t>ง30223</t>
  </si>
  <si>
    <t>ง320222</t>
  </si>
  <si>
    <t>ง30207</t>
  </si>
  <si>
    <t>ง30235</t>
  </si>
  <si>
    <t>ง30232</t>
  </si>
  <si>
    <t>ง30229</t>
  </si>
  <si>
    <t>ง30225</t>
  </si>
  <si>
    <t>ง30234</t>
  </si>
  <si>
    <t>ง30210</t>
  </si>
  <si>
    <t>ง30240</t>
  </si>
  <si>
    <t>ว30293</t>
  </si>
  <si>
    <t>ว30291</t>
  </si>
  <si>
    <t>ง30211</t>
  </si>
  <si>
    <t>ง30224</t>
  </si>
  <si>
    <t>ง30215</t>
  </si>
  <si>
    <t>ง30233</t>
  </si>
  <si>
    <t>ง30231</t>
  </si>
  <si>
    <t>ง30212</t>
  </si>
  <si>
    <t>ง30250</t>
  </si>
  <si>
    <t>ง30220</t>
  </si>
  <si>
    <t>ภาษาอังกฤษฟัง-พูด 8</t>
  </si>
  <si>
    <t>ภาษาอังกฤษฟัง-พูด 9</t>
  </si>
  <si>
    <t>ภาษาอังกฤษฟัง-พูด 10</t>
  </si>
  <si>
    <t>ภาษาอังกฤษฟัง-พูด 11</t>
  </si>
  <si>
    <t>ภาษาอังกฤษฟัง-พูด 12</t>
  </si>
  <si>
    <t>I20903</t>
  </si>
  <si>
    <t>การนำองค์ความรู้ไปใช้บริการสังคม</t>
  </si>
  <si>
    <t>I30903</t>
  </si>
  <si>
    <t>พ20211</t>
  </si>
  <si>
    <t>ฟุตบอล 1</t>
  </si>
  <si>
    <t>ฟุตซอล 1</t>
  </si>
  <si>
    <t>พ20217</t>
  </si>
  <si>
    <t>พ20212</t>
  </si>
  <si>
    <t>ฟุตบอล 2</t>
  </si>
  <si>
    <t>พ20218</t>
  </si>
  <si>
    <t>ฟุตซอล 2</t>
  </si>
  <si>
    <t>พ20213</t>
  </si>
  <si>
    <t>ฟุตบอล 3</t>
  </si>
  <si>
    <t>พ20219</t>
  </si>
  <si>
    <t>ฟุตซอล 3</t>
  </si>
  <si>
    <t>พ20214</t>
  </si>
  <si>
    <t>พ20220</t>
  </si>
  <si>
    <t>ฟุตบอล 4</t>
  </si>
  <si>
    <t>ฟุตซอล 4</t>
  </si>
  <si>
    <t>พ20215</t>
  </si>
  <si>
    <t>ฟุตบอล 5</t>
  </si>
  <si>
    <t>พ20221</t>
  </si>
  <si>
    <t>ฟุตซอล 5</t>
  </si>
  <si>
    <t>พ20216</t>
  </si>
  <si>
    <t>ฟุตบอล 6</t>
  </si>
  <si>
    <t>พ20222</t>
  </si>
  <si>
    <t>ฟุตซอล 6</t>
  </si>
  <si>
    <t xml:space="preserve">วิชาเลือกเพิ่มเติม </t>
  </si>
  <si>
    <t>แผนการเรีย ภาษาไทย-อังกฤษ-สังคม ม.6</t>
  </si>
  <si>
    <t>แผนการเรีย ภาษาไทย-อังกฤษ-สังคม ม.4</t>
  </si>
  <si>
    <t>แผนการเรีย ภาษาไทย-อังกฤษ-สังคม ม.5</t>
  </si>
  <si>
    <t>ห้องเรียนกีฬา ม.1</t>
  </si>
  <si>
    <t>ห้องเรียนกีฬา ม.2</t>
  </si>
  <si>
    <t>ห้องเรียนกีฬา ม.3</t>
  </si>
  <si>
    <t>ภาษาอังกฤษฟัง-พูด 4</t>
  </si>
  <si>
    <t>อ30231</t>
  </si>
  <si>
    <t>ภาษาอังกฤษเพื่อการสื่อสาร 1</t>
  </si>
  <si>
    <t>อ30232</t>
  </si>
  <si>
    <t>ภาษาอังกฤษเพื่อการสื่อสาร 2</t>
  </si>
  <si>
    <t>การอ่านเพื่อพัฒนาตนเอง</t>
  </si>
  <si>
    <t>ภาษาอังกฤษฟัง-พูด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</si>
</sst>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2"/>
      <color rgb="FF000000"/>
      <name val="Angsana New"/>
      <family val="1"/>
    </font>
    <font>
      <sz val="12"/>
      <name val="Angsana New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0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8" xfId="0" applyFont="1" applyFill="1" applyBorder="1"/>
    <xf numFmtId="164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1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/>
    <xf numFmtId="0" fontId="1" fillId="0" borderId="8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2" fillId="0" borderId="14" xfId="0" applyFont="1" applyFill="1" applyBorder="1"/>
    <xf numFmtId="1" fontId="2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9" xfId="0" applyFont="1" applyFill="1" applyBorder="1"/>
    <xf numFmtId="0" fontId="2" fillId="0" borderId="11" xfId="0" applyFont="1" applyFill="1" applyBorder="1"/>
    <xf numFmtId="164" fontId="2" fillId="0" borderId="4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1" fillId="0" borderId="7" xfId="0" applyFont="1" applyFill="1" applyBorder="1"/>
    <xf numFmtId="164" fontId="2" fillId="0" borderId="1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14" fontId="1" fillId="0" borderId="0" xfId="0" applyNumberFormat="1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2" xfId="0" applyFont="1" applyFill="1" applyBorder="1"/>
    <xf numFmtId="49" fontId="1" fillId="0" borderId="8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/>
    <xf numFmtId="0" fontId="1" fillId="0" borderId="7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shrinkToFit="1"/>
    </xf>
    <xf numFmtId="0" fontId="1" fillId="0" borderId="9" xfId="0" applyFont="1" applyFill="1" applyBorder="1" applyAlignment="1">
      <alignment shrinkToFit="1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zoomScaleNormal="100" zoomScaleSheetLayoutView="130" workbookViewId="0">
      <selection activeCell="H1" sqref="H1"/>
    </sheetView>
  </sheetViews>
  <sheetFormatPr defaultColWidth="9" defaultRowHeight="18"/>
  <cols>
    <col min="1" max="1" width="9" style="20"/>
    <col min="2" max="2" width="12.85546875" style="20" customWidth="1"/>
    <col min="3" max="3" width="26.85546875" style="20" customWidth="1"/>
    <col min="4" max="4" width="9.5703125" style="20" customWidth="1"/>
    <col min="5" max="5" width="9" style="20"/>
    <col min="6" max="6" width="1.42578125" style="20" customWidth="1"/>
    <col min="7" max="7" width="11.5703125" style="20" bestFit="1" customWidth="1"/>
    <col min="8" max="8" width="27.5703125" style="20" customWidth="1"/>
    <col min="9" max="11" width="9" style="20"/>
    <col min="12" max="12" width="9" style="94"/>
    <col min="13" max="16384" width="9" style="20"/>
  </cols>
  <sheetData>
    <row r="1" spans="2:12">
      <c r="D1" s="21" t="s">
        <v>414</v>
      </c>
      <c r="J1" s="79"/>
      <c r="K1" s="20">
        <v>1</v>
      </c>
    </row>
    <row r="2" spans="2:12">
      <c r="B2" s="3"/>
      <c r="C2" s="13" t="s">
        <v>5</v>
      </c>
      <c r="D2" s="5"/>
      <c r="E2" s="14"/>
      <c r="F2" s="15"/>
      <c r="G2" s="16"/>
      <c r="H2" s="13" t="s">
        <v>13</v>
      </c>
      <c r="I2" s="5"/>
      <c r="J2" s="14"/>
    </row>
    <row r="3" spans="2:12" s="22" customFormat="1">
      <c r="B3" s="17" t="s">
        <v>3</v>
      </c>
      <c r="C3" s="8" t="s">
        <v>1</v>
      </c>
      <c r="D3" s="8" t="s">
        <v>2</v>
      </c>
      <c r="E3" s="8" t="s">
        <v>4</v>
      </c>
      <c r="F3" s="18"/>
      <c r="G3" s="17" t="s">
        <v>3</v>
      </c>
      <c r="H3" s="8" t="s">
        <v>1</v>
      </c>
      <c r="I3" s="8" t="s">
        <v>2</v>
      </c>
      <c r="J3" s="8" t="s">
        <v>4</v>
      </c>
      <c r="L3" s="94"/>
    </row>
    <row r="4" spans="2:12">
      <c r="B4" s="23" t="s">
        <v>0</v>
      </c>
      <c r="C4" s="24"/>
      <c r="D4" s="24"/>
      <c r="E4" s="25"/>
      <c r="F4" s="26"/>
      <c r="G4" s="23" t="s">
        <v>0</v>
      </c>
      <c r="H4" s="24"/>
      <c r="I4" s="24"/>
      <c r="J4" s="14"/>
    </row>
    <row r="5" spans="2:12">
      <c r="B5" s="27" t="s">
        <v>69</v>
      </c>
      <c r="C5" s="28" t="s">
        <v>22</v>
      </c>
      <c r="D5" s="29">
        <v>1.5</v>
      </c>
      <c r="E5" s="30">
        <f>(D5*40)</f>
        <v>60</v>
      </c>
      <c r="F5" s="1"/>
      <c r="G5" s="27" t="s">
        <v>70</v>
      </c>
      <c r="H5" s="28" t="s">
        <v>30</v>
      </c>
      <c r="I5" s="29">
        <v>1.5</v>
      </c>
      <c r="J5" s="31">
        <f>(I5*40)</f>
        <v>60</v>
      </c>
    </row>
    <row r="6" spans="2:12">
      <c r="B6" s="27" t="s">
        <v>71</v>
      </c>
      <c r="C6" s="28" t="s">
        <v>23</v>
      </c>
      <c r="D6" s="29">
        <v>1.5</v>
      </c>
      <c r="E6" s="30">
        <f t="shared" ref="E6:E15" si="0">(D6*40)</f>
        <v>60</v>
      </c>
      <c r="F6" s="1"/>
      <c r="G6" s="27" t="s">
        <v>72</v>
      </c>
      <c r="H6" s="28" t="s">
        <v>31</v>
      </c>
      <c r="I6" s="29">
        <v>1.5</v>
      </c>
      <c r="J6" s="31">
        <f t="shared" ref="J6:J14" si="1">(I6*40)</f>
        <v>60</v>
      </c>
    </row>
    <row r="7" spans="2:12">
      <c r="B7" s="27" t="s">
        <v>73</v>
      </c>
      <c r="C7" s="28" t="s">
        <v>24</v>
      </c>
      <c r="D7" s="29">
        <v>1.5</v>
      </c>
      <c r="E7" s="30">
        <f t="shared" si="0"/>
        <v>60</v>
      </c>
      <c r="F7" s="1"/>
      <c r="G7" s="27" t="s">
        <v>74</v>
      </c>
      <c r="H7" s="28" t="s">
        <v>32</v>
      </c>
      <c r="I7" s="29">
        <v>1.5</v>
      </c>
      <c r="J7" s="31">
        <f t="shared" si="1"/>
        <v>60</v>
      </c>
    </row>
    <row r="8" spans="2:12">
      <c r="B8" s="27" t="s">
        <v>357</v>
      </c>
      <c r="C8" s="28" t="s">
        <v>358</v>
      </c>
      <c r="D8" s="29">
        <v>0.5</v>
      </c>
      <c r="E8" s="30">
        <f t="shared" si="0"/>
        <v>20</v>
      </c>
      <c r="F8" s="1"/>
      <c r="G8" s="27" t="s">
        <v>359</v>
      </c>
      <c r="H8" s="28" t="s">
        <v>360</v>
      </c>
      <c r="I8" s="29">
        <v>0.5</v>
      </c>
      <c r="J8" s="31">
        <f t="shared" si="1"/>
        <v>20</v>
      </c>
    </row>
    <row r="9" spans="2:12">
      <c r="B9" s="27" t="s">
        <v>75</v>
      </c>
      <c r="C9" s="28" t="s">
        <v>25</v>
      </c>
      <c r="D9" s="29">
        <v>1.5</v>
      </c>
      <c r="E9" s="30">
        <f t="shared" si="0"/>
        <v>60</v>
      </c>
      <c r="F9" s="1"/>
      <c r="G9" s="27" t="s">
        <v>189</v>
      </c>
      <c r="H9" s="28" t="s">
        <v>33</v>
      </c>
      <c r="I9" s="29">
        <v>1.5</v>
      </c>
      <c r="J9" s="31">
        <f t="shared" si="1"/>
        <v>60</v>
      </c>
    </row>
    <row r="10" spans="2:12">
      <c r="B10" s="27" t="s">
        <v>76</v>
      </c>
      <c r="C10" s="28" t="s">
        <v>26</v>
      </c>
      <c r="D10" s="29">
        <v>0.5</v>
      </c>
      <c r="E10" s="30">
        <f t="shared" si="0"/>
        <v>20</v>
      </c>
      <c r="F10" s="1"/>
      <c r="G10" s="27" t="s">
        <v>77</v>
      </c>
      <c r="H10" s="28" t="s">
        <v>34</v>
      </c>
      <c r="I10" s="29">
        <v>0.5</v>
      </c>
      <c r="J10" s="31">
        <f t="shared" si="1"/>
        <v>20</v>
      </c>
    </row>
    <row r="11" spans="2:12">
      <c r="B11" s="27" t="s">
        <v>78</v>
      </c>
      <c r="C11" s="28" t="s">
        <v>27</v>
      </c>
      <c r="D11" s="29">
        <v>0.5</v>
      </c>
      <c r="E11" s="30">
        <f t="shared" si="0"/>
        <v>20</v>
      </c>
      <c r="F11" s="1"/>
      <c r="G11" s="27" t="s">
        <v>79</v>
      </c>
      <c r="H11" s="28" t="s">
        <v>35</v>
      </c>
      <c r="I11" s="29">
        <v>0.5</v>
      </c>
      <c r="J11" s="31">
        <f t="shared" si="1"/>
        <v>20</v>
      </c>
    </row>
    <row r="12" spans="2:12">
      <c r="B12" s="27" t="s">
        <v>80</v>
      </c>
      <c r="C12" s="28" t="s">
        <v>237</v>
      </c>
      <c r="D12" s="29">
        <v>0.5</v>
      </c>
      <c r="E12" s="30">
        <f t="shared" si="0"/>
        <v>20</v>
      </c>
      <c r="F12" s="1"/>
      <c r="G12" s="27" t="s">
        <v>81</v>
      </c>
      <c r="H12" s="28" t="s">
        <v>238</v>
      </c>
      <c r="I12" s="29">
        <v>0.5</v>
      </c>
      <c r="J12" s="31">
        <f t="shared" si="1"/>
        <v>20</v>
      </c>
    </row>
    <row r="13" spans="2:12">
      <c r="B13" s="27" t="s">
        <v>82</v>
      </c>
      <c r="C13" s="28" t="s">
        <v>28</v>
      </c>
      <c r="D13" s="29">
        <v>1</v>
      </c>
      <c r="E13" s="30">
        <f t="shared" si="0"/>
        <v>40</v>
      </c>
      <c r="F13" s="1"/>
      <c r="G13" s="63" t="s">
        <v>83</v>
      </c>
      <c r="H13" s="64" t="s">
        <v>36</v>
      </c>
      <c r="I13" s="29">
        <v>1</v>
      </c>
      <c r="J13" s="31">
        <f t="shared" si="1"/>
        <v>40</v>
      </c>
    </row>
    <row r="14" spans="2:12">
      <c r="B14" s="27" t="s">
        <v>84</v>
      </c>
      <c r="C14" s="28" t="s">
        <v>497</v>
      </c>
      <c r="D14" s="29">
        <v>1</v>
      </c>
      <c r="E14" s="32">
        <f t="shared" si="0"/>
        <v>40</v>
      </c>
      <c r="F14" s="1"/>
      <c r="G14" s="27" t="s">
        <v>86</v>
      </c>
      <c r="H14" s="28" t="s">
        <v>37</v>
      </c>
      <c r="I14" s="29">
        <v>1.5</v>
      </c>
      <c r="J14" s="31">
        <f t="shared" si="1"/>
        <v>60</v>
      </c>
    </row>
    <row r="15" spans="2:12">
      <c r="B15" s="27" t="s">
        <v>85</v>
      </c>
      <c r="C15" s="28" t="s">
        <v>29</v>
      </c>
      <c r="D15" s="29">
        <v>1.5</v>
      </c>
      <c r="E15" s="30">
        <f t="shared" si="0"/>
        <v>60</v>
      </c>
      <c r="F15" s="1"/>
      <c r="G15" s="27"/>
      <c r="H15" s="28"/>
      <c r="I15" s="29"/>
      <c r="J15" s="31"/>
    </row>
    <row r="16" spans="2:12">
      <c r="B16" s="16" t="s">
        <v>6</v>
      </c>
      <c r="C16" s="14"/>
      <c r="D16" s="72">
        <f>SUM(D5:D15)</f>
        <v>11.5</v>
      </c>
      <c r="E16" s="8">
        <f>SUM(E5:E15)</f>
        <v>460</v>
      </c>
      <c r="F16" s="38"/>
      <c r="G16" s="16" t="s">
        <v>6</v>
      </c>
      <c r="H16" s="14"/>
      <c r="I16" s="72">
        <f>SUM(I5:I15)</f>
        <v>10.5</v>
      </c>
      <c r="J16" s="8">
        <f>SUM(J5:J15)</f>
        <v>420</v>
      </c>
    </row>
    <row r="17" spans="2:10">
      <c r="B17" s="71" t="s">
        <v>11</v>
      </c>
      <c r="C17" s="44"/>
      <c r="D17" s="24"/>
      <c r="E17" s="25"/>
      <c r="F17" s="1"/>
      <c r="G17" s="71" t="s">
        <v>11</v>
      </c>
      <c r="H17" s="44"/>
      <c r="I17" s="24"/>
      <c r="J17" s="25"/>
    </row>
    <row r="18" spans="2:10">
      <c r="B18" s="27" t="s">
        <v>367</v>
      </c>
      <c r="C18" s="28" t="s">
        <v>368</v>
      </c>
      <c r="D18" s="35">
        <v>1</v>
      </c>
      <c r="E18" s="31">
        <f t="shared" ref="E18:E20" si="2">(D18*40)</f>
        <v>40</v>
      </c>
      <c r="F18" s="1"/>
      <c r="G18" s="27" t="s">
        <v>369</v>
      </c>
      <c r="H18" s="28" t="s">
        <v>370</v>
      </c>
      <c r="I18" s="35">
        <v>1</v>
      </c>
      <c r="J18" s="31">
        <f t="shared" ref="J18:J19" si="3">(I18*40)</f>
        <v>40</v>
      </c>
    </row>
    <row r="19" spans="2:10">
      <c r="B19" s="36" t="s">
        <v>371</v>
      </c>
      <c r="C19" s="37" t="s">
        <v>331</v>
      </c>
      <c r="D19" s="40">
        <v>1</v>
      </c>
      <c r="E19" s="31">
        <f t="shared" si="2"/>
        <v>40</v>
      </c>
      <c r="F19" s="1"/>
      <c r="G19" s="36" t="s">
        <v>372</v>
      </c>
      <c r="H19" s="37" t="s">
        <v>373</v>
      </c>
      <c r="I19" s="40">
        <v>1</v>
      </c>
      <c r="J19" s="31">
        <f t="shared" si="3"/>
        <v>40</v>
      </c>
    </row>
    <row r="20" spans="2:10">
      <c r="B20" s="30" t="s">
        <v>489</v>
      </c>
      <c r="C20" s="74" t="s">
        <v>494</v>
      </c>
      <c r="D20" s="40">
        <v>1</v>
      </c>
      <c r="E20" s="31">
        <f t="shared" si="2"/>
        <v>40</v>
      </c>
      <c r="F20" s="1"/>
      <c r="G20" s="27"/>
      <c r="H20" s="28"/>
      <c r="I20" s="40"/>
      <c r="J20" s="107"/>
    </row>
    <row r="21" spans="2:10">
      <c r="B21" s="30"/>
      <c r="C21" s="74"/>
      <c r="D21" s="40"/>
      <c r="E21" s="31"/>
      <c r="F21" s="1"/>
      <c r="G21" s="7"/>
      <c r="H21" s="7"/>
      <c r="I21" s="2"/>
      <c r="J21" s="2"/>
    </row>
    <row r="22" spans="2:10">
      <c r="B22" s="16" t="s">
        <v>6</v>
      </c>
      <c r="C22" s="14"/>
      <c r="D22" s="72">
        <f>SUM(D18:D21)</f>
        <v>3</v>
      </c>
      <c r="E22" s="8">
        <f>SUM(E18:E19)</f>
        <v>80</v>
      </c>
      <c r="F22" s="38"/>
      <c r="G22" s="16" t="s">
        <v>6</v>
      </c>
      <c r="H22" s="14"/>
      <c r="I22" s="75">
        <f>SUM(I18:I19)</f>
        <v>2</v>
      </c>
      <c r="J22" s="8">
        <f>SUM(J18:J19)</f>
        <v>80</v>
      </c>
    </row>
    <row r="23" spans="2:10">
      <c r="B23" s="73" t="s">
        <v>7</v>
      </c>
      <c r="C23" s="67"/>
      <c r="D23" s="5"/>
      <c r="E23" s="14"/>
      <c r="F23" s="1"/>
      <c r="G23" s="73" t="s">
        <v>7</v>
      </c>
      <c r="H23" s="67"/>
      <c r="I23" s="5"/>
      <c r="J23" s="14"/>
    </row>
    <row r="24" spans="2:10">
      <c r="B24" s="30" t="s">
        <v>205</v>
      </c>
      <c r="C24" s="7" t="s">
        <v>416</v>
      </c>
      <c r="D24" s="30" t="s">
        <v>200</v>
      </c>
      <c r="E24" s="30">
        <v>18</v>
      </c>
      <c r="F24" s="1"/>
      <c r="G24" s="30" t="s">
        <v>208</v>
      </c>
      <c r="H24" s="7" t="s">
        <v>417</v>
      </c>
      <c r="I24" s="30" t="s">
        <v>200</v>
      </c>
      <c r="J24" s="30">
        <v>18</v>
      </c>
    </row>
    <row r="25" spans="2:10">
      <c r="B25" s="30" t="s">
        <v>206</v>
      </c>
      <c r="C25" s="7" t="s">
        <v>10</v>
      </c>
      <c r="D25" s="30" t="s">
        <v>200</v>
      </c>
      <c r="E25" s="30">
        <v>16</v>
      </c>
      <c r="F25" s="1"/>
      <c r="G25" s="30" t="s">
        <v>209</v>
      </c>
      <c r="H25" s="7" t="s">
        <v>10</v>
      </c>
      <c r="I25" s="30" t="s">
        <v>200</v>
      </c>
      <c r="J25" s="30">
        <v>16</v>
      </c>
    </row>
    <row r="26" spans="2:10">
      <c r="B26" s="30" t="s">
        <v>204</v>
      </c>
      <c r="C26" s="7" t="s">
        <v>8</v>
      </c>
      <c r="D26" s="30" t="s">
        <v>200</v>
      </c>
      <c r="E26" s="30">
        <v>18</v>
      </c>
      <c r="F26" s="1"/>
      <c r="G26" s="30" t="s">
        <v>207</v>
      </c>
      <c r="H26" s="7" t="s">
        <v>8</v>
      </c>
      <c r="I26" s="30" t="s">
        <v>200</v>
      </c>
      <c r="J26" s="30">
        <v>18</v>
      </c>
    </row>
    <row r="27" spans="2:10">
      <c r="B27" s="76" t="s">
        <v>247</v>
      </c>
      <c r="C27" s="70" t="s">
        <v>243</v>
      </c>
      <c r="D27" s="30" t="s">
        <v>200</v>
      </c>
      <c r="E27" s="30">
        <v>8</v>
      </c>
      <c r="F27" s="1"/>
      <c r="G27" s="76" t="s">
        <v>248</v>
      </c>
      <c r="H27" s="70" t="s">
        <v>243</v>
      </c>
      <c r="I27" s="30" t="s">
        <v>200</v>
      </c>
      <c r="J27" s="30">
        <v>8</v>
      </c>
    </row>
    <row r="28" spans="2:10">
      <c r="B28" s="30"/>
      <c r="C28" s="74"/>
      <c r="D28" s="30"/>
      <c r="E28" s="30"/>
      <c r="F28" s="38"/>
      <c r="G28" s="81"/>
      <c r="H28" s="74"/>
      <c r="I28" s="30"/>
      <c r="J28" s="30"/>
    </row>
    <row r="29" spans="2:10">
      <c r="B29" s="84"/>
      <c r="C29" s="74"/>
      <c r="D29" s="31"/>
      <c r="E29" s="30"/>
      <c r="F29" s="38"/>
      <c r="G29" s="81"/>
      <c r="H29" s="74"/>
      <c r="I29" s="30"/>
      <c r="J29" s="30"/>
    </row>
    <row r="30" spans="2:10">
      <c r="B30" s="16" t="s">
        <v>6</v>
      </c>
      <c r="C30" s="6"/>
      <c r="D30" s="31" t="s">
        <v>200</v>
      </c>
      <c r="E30" s="8">
        <f>SUM(E24:E28)</f>
        <v>60</v>
      </c>
      <c r="F30" s="38"/>
      <c r="G30" s="23" t="s">
        <v>6</v>
      </c>
      <c r="H30" s="74"/>
      <c r="I30" s="30" t="s">
        <v>200</v>
      </c>
      <c r="J30" s="8">
        <f>SUM(J24:J28)</f>
        <v>60</v>
      </c>
    </row>
    <row r="31" spans="2:10">
      <c r="B31" s="16" t="s">
        <v>12</v>
      </c>
      <c r="C31" s="6"/>
      <c r="D31" s="72">
        <f>SUM(D30,D22,D16)</f>
        <v>14.5</v>
      </c>
      <c r="E31" s="8">
        <f>SUM(E16,E22,E30)</f>
        <v>600</v>
      </c>
      <c r="F31" s="65"/>
      <c r="G31" s="16" t="s">
        <v>12</v>
      </c>
      <c r="H31" s="6"/>
      <c r="I31" s="72">
        <f>SUM(I30,I22,I16)</f>
        <v>12.5</v>
      </c>
      <c r="J31" s="8">
        <f>SUM(J30,J22,J16)</f>
        <v>560</v>
      </c>
    </row>
    <row r="32" spans="2:10">
      <c r="B32" s="65"/>
      <c r="C32" s="66"/>
      <c r="D32" s="4"/>
      <c r="E32" s="9" t="s">
        <v>14</v>
      </c>
      <c r="F32" s="5"/>
      <c r="G32" s="69">
        <f>SUM(E31,J31)</f>
        <v>1160</v>
      </c>
      <c r="H32" s="66"/>
      <c r="I32" s="4"/>
      <c r="J32" s="6"/>
    </row>
    <row r="33" spans="1:11">
      <c r="D33" s="21" t="s">
        <v>406</v>
      </c>
      <c r="K33" s="20">
        <v>2</v>
      </c>
    </row>
    <row r="34" spans="1:11">
      <c r="B34" s="3"/>
      <c r="C34" s="13" t="s">
        <v>5</v>
      </c>
      <c r="D34" s="5"/>
      <c r="E34" s="14"/>
      <c r="F34" s="15"/>
      <c r="G34" s="16"/>
      <c r="H34" s="13" t="s">
        <v>13</v>
      </c>
      <c r="I34" s="5"/>
      <c r="J34" s="14"/>
    </row>
    <row r="35" spans="1:11">
      <c r="A35" s="22"/>
      <c r="B35" s="17" t="s">
        <v>3</v>
      </c>
      <c r="C35" s="8" t="s">
        <v>1</v>
      </c>
      <c r="D35" s="8" t="s">
        <v>2</v>
      </c>
      <c r="E35" s="8" t="s">
        <v>4</v>
      </c>
      <c r="F35" s="18"/>
      <c r="G35" s="17" t="s">
        <v>3</v>
      </c>
      <c r="H35" s="8" t="s">
        <v>1</v>
      </c>
      <c r="I35" s="8" t="s">
        <v>2</v>
      </c>
      <c r="J35" s="8" t="s">
        <v>4</v>
      </c>
    </row>
    <row r="36" spans="1:11">
      <c r="B36" s="23" t="s">
        <v>0</v>
      </c>
      <c r="C36" s="24"/>
      <c r="D36" s="24"/>
      <c r="E36" s="25"/>
      <c r="F36" s="26"/>
      <c r="G36" s="23" t="s">
        <v>0</v>
      </c>
      <c r="H36" s="24"/>
      <c r="I36" s="24"/>
      <c r="J36" s="14"/>
    </row>
    <row r="37" spans="1:11">
      <c r="B37" s="27" t="s">
        <v>87</v>
      </c>
      <c r="C37" s="28" t="s">
        <v>39</v>
      </c>
      <c r="D37" s="29">
        <v>1.5</v>
      </c>
      <c r="E37" s="31">
        <f>(D37*40)</f>
        <v>60</v>
      </c>
      <c r="F37" s="38"/>
      <c r="G37" s="27" t="s">
        <v>88</v>
      </c>
      <c r="H37" s="28" t="s">
        <v>46</v>
      </c>
      <c r="I37" s="29">
        <v>1.5</v>
      </c>
      <c r="J37" s="31">
        <f>(I37*40)</f>
        <v>60</v>
      </c>
    </row>
    <row r="38" spans="1:11">
      <c r="B38" s="27" t="s">
        <v>202</v>
      </c>
      <c r="C38" s="28" t="s">
        <v>40</v>
      </c>
      <c r="D38" s="29">
        <v>1.5</v>
      </c>
      <c r="E38" s="31">
        <f t="shared" ref="E38:E46" si="4">(D38*40)</f>
        <v>60</v>
      </c>
      <c r="F38" s="38"/>
      <c r="G38" s="27" t="s">
        <v>89</v>
      </c>
      <c r="H38" s="28" t="s">
        <v>47</v>
      </c>
      <c r="I38" s="29">
        <v>1.5</v>
      </c>
      <c r="J38" s="31">
        <f t="shared" ref="J38:J47" si="5">(I38*40)</f>
        <v>60</v>
      </c>
    </row>
    <row r="39" spans="1:11">
      <c r="B39" s="27" t="s">
        <v>90</v>
      </c>
      <c r="C39" s="28" t="s">
        <v>41</v>
      </c>
      <c r="D39" s="29">
        <v>1.5</v>
      </c>
      <c r="E39" s="31">
        <f t="shared" si="4"/>
        <v>60</v>
      </c>
      <c r="F39" s="38"/>
      <c r="G39" s="27" t="s">
        <v>91</v>
      </c>
      <c r="H39" s="28" t="s">
        <v>48</v>
      </c>
      <c r="I39" s="29">
        <v>1.5</v>
      </c>
      <c r="J39" s="31">
        <f t="shared" si="5"/>
        <v>60</v>
      </c>
    </row>
    <row r="40" spans="1:11">
      <c r="B40" s="27" t="s">
        <v>361</v>
      </c>
      <c r="C40" s="28" t="s">
        <v>362</v>
      </c>
      <c r="D40" s="29">
        <v>0.5</v>
      </c>
      <c r="E40" s="30">
        <f t="shared" si="4"/>
        <v>20</v>
      </c>
      <c r="F40" s="1"/>
      <c r="G40" s="27" t="s">
        <v>363</v>
      </c>
      <c r="H40" s="28" t="s">
        <v>355</v>
      </c>
      <c r="I40" s="29">
        <v>0.5</v>
      </c>
      <c r="J40" s="31">
        <f t="shared" si="5"/>
        <v>20</v>
      </c>
    </row>
    <row r="41" spans="1:11">
      <c r="B41" s="27" t="s">
        <v>92</v>
      </c>
      <c r="C41" s="28" t="s">
        <v>42</v>
      </c>
      <c r="D41" s="29">
        <v>1.5</v>
      </c>
      <c r="E41" s="31">
        <f t="shared" si="4"/>
        <v>60</v>
      </c>
      <c r="F41" s="38"/>
      <c r="G41" s="27" t="s">
        <v>190</v>
      </c>
      <c r="H41" s="28" t="s">
        <v>49</v>
      </c>
      <c r="I41" s="29">
        <v>1.5</v>
      </c>
      <c r="J41" s="31">
        <f t="shared" si="5"/>
        <v>60</v>
      </c>
    </row>
    <row r="42" spans="1:11">
      <c r="B42" s="27" t="s">
        <v>93</v>
      </c>
      <c r="C42" s="28" t="s">
        <v>43</v>
      </c>
      <c r="D42" s="29">
        <v>0.5</v>
      </c>
      <c r="E42" s="31">
        <f t="shared" si="4"/>
        <v>20</v>
      </c>
      <c r="F42" s="38"/>
      <c r="G42" s="27" t="s">
        <v>94</v>
      </c>
      <c r="H42" s="28" t="s">
        <v>50</v>
      </c>
      <c r="I42" s="29">
        <v>0.5</v>
      </c>
      <c r="J42" s="31">
        <f t="shared" si="5"/>
        <v>20</v>
      </c>
    </row>
    <row r="43" spans="1:11">
      <c r="B43" s="27" t="s">
        <v>95</v>
      </c>
      <c r="C43" s="28" t="s">
        <v>44</v>
      </c>
      <c r="D43" s="29">
        <v>0.5</v>
      </c>
      <c r="E43" s="31">
        <f t="shared" si="4"/>
        <v>20</v>
      </c>
      <c r="F43" s="38"/>
      <c r="G43" s="27" t="s">
        <v>96</v>
      </c>
      <c r="H43" s="28" t="s">
        <v>51</v>
      </c>
      <c r="I43" s="29">
        <v>0.5</v>
      </c>
      <c r="J43" s="31">
        <f t="shared" si="5"/>
        <v>20</v>
      </c>
    </row>
    <row r="44" spans="1:11">
      <c r="B44" s="27" t="s">
        <v>97</v>
      </c>
      <c r="C44" s="28" t="s">
        <v>239</v>
      </c>
      <c r="D44" s="29">
        <v>0.5</v>
      </c>
      <c r="E44" s="31">
        <f t="shared" si="4"/>
        <v>20</v>
      </c>
      <c r="F44" s="38"/>
      <c r="G44" s="27" t="s">
        <v>98</v>
      </c>
      <c r="H44" s="28" t="s">
        <v>240</v>
      </c>
      <c r="I44" s="29">
        <v>0.5</v>
      </c>
      <c r="J44" s="31">
        <f t="shared" si="5"/>
        <v>20</v>
      </c>
    </row>
    <row r="45" spans="1:11">
      <c r="B45" s="27" t="s">
        <v>99</v>
      </c>
      <c r="C45" s="28" t="s">
        <v>38</v>
      </c>
      <c r="D45" s="29">
        <v>1</v>
      </c>
      <c r="E45" s="31">
        <f t="shared" si="4"/>
        <v>40</v>
      </c>
      <c r="F45" s="38"/>
      <c r="G45" s="63" t="s">
        <v>100</v>
      </c>
      <c r="H45" s="64" t="s">
        <v>52</v>
      </c>
      <c r="I45" s="29">
        <v>1</v>
      </c>
      <c r="J45" s="31">
        <f t="shared" si="5"/>
        <v>40</v>
      </c>
    </row>
    <row r="46" spans="1:11" ht="23.25" customHeight="1">
      <c r="B46" s="27" t="s">
        <v>102</v>
      </c>
      <c r="C46" s="28" t="s">
        <v>45</v>
      </c>
      <c r="D46" s="29">
        <v>1.5</v>
      </c>
      <c r="E46" s="31">
        <f t="shared" si="4"/>
        <v>60</v>
      </c>
      <c r="F46" s="38"/>
      <c r="G46" s="27" t="s">
        <v>101</v>
      </c>
      <c r="H46" s="28" t="s">
        <v>497</v>
      </c>
      <c r="I46" s="29">
        <v>1</v>
      </c>
      <c r="J46" s="33">
        <f t="shared" si="5"/>
        <v>40</v>
      </c>
    </row>
    <row r="47" spans="1:11">
      <c r="B47" s="27"/>
      <c r="C47" s="28"/>
      <c r="D47" s="29"/>
      <c r="E47" s="31"/>
      <c r="F47" s="38"/>
      <c r="G47" s="27" t="s">
        <v>103</v>
      </c>
      <c r="H47" s="28" t="s">
        <v>53</v>
      </c>
      <c r="I47" s="29">
        <v>1.5</v>
      </c>
      <c r="J47" s="31">
        <f t="shared" si="5"/>
        <v>60</v>
      </c>
    </row>
    <row r="48" spans="1:11">
      <c r="B48" s="16" t="s">
        <v>6</v>
      </c>
      <c r="C48" s="14"/>
      <c r="D48" s="72">
        <f>SUM(D37:D47)</f>
        <v>10.5</v>
      </c>
      <c r="E48" s="8">
        <f>SUM(E37:E47)</f>
        <v>420</v>
      </c>
      <c r="F48" s="38"/>
      <c r="G48" s="16" t="s">
        <v>6</v>
      </c>
      <c r="H48" s="14"/>
      <c r="I48" s="72">
        <f>SUM(I37:I47)</f>
        <v>11.5</v>
      </c>
      <c r="J48" s="8">
        <f>SUM(J37:J47)</f>
        <v>460</v>
      </c>
    </row>
    <row r="49" spans="2:10">
      <c r="B49" s="71" t="s">
        <v>11</v>
      </c>
      <c r="C49" s="44"/>
      <c r="D49" s="24"/>
      <c r="E49" s="25"/>
      <c r="F49" s="1"/>
      <c r="G49" s="71" t="s">
        <v>11</v>
      </c>
      <c r="H49" s="44"/>
      <c r="I49" s="24"/>
      <c r="J49" s="25"/>
    </row>
    <row r="50" spans="2:10">
      <c r="B50" s="27" t="s">
        <v>346</v>
      </c>
      <c r="C50" s="28" t="s">
        <v>347</v>
      </c>
      <c r="D50" s="29">
        <v>1</v>
      </c>
      <c r="E50" s="30">
        <f t="shared" ref="E50:E52" si="6">(D50*40)</f>
        <v>40</v>
      </c>
      <c r="F50" s="1"/>
      <c r="G50" s="27" t="s">
        <v>348</v>
      </c>
      <c r="H50" s="28" t="s">
        <v>349</v>
      </c>
      <c r="I50" s="29">
        <v>1</v>
      </c>
      <c r="J50" s="30">
        <f t="shared" ref="J50:J51" si="7">(I50*40)</f>
        <v>40</v>
      </c>
    </row>
    <row r="51" spans="2:10">
      <c r="B51" s="36" t="s">
        <v>374</v>
      </c>
      <c r="C51" s="37" t="s">
        <v>321</v>
      </c>
      <c r="D51" s="40">
        <v>1</v>
      </c>
      <c r="E51" s="31">
        <f t="shared" si="6"/>
        <v>40</v>
      </c>
      <c r="F51" s="1"/>
      <c r="G51" s="36" t="s">
        <v>375</v>
      </c>
      <c r="H51" s="37" t="s">
        <v>323</v>
      </c>
      <c r="I51" s="40">
        <v>1</v>
      </c>
      <c r="J51" s="31">
        <f t="shared" si="7"/>
        <v>40</v>
      </c>
    </row>
    <row r="52" spans="2:10" ht="18.75" customHeight="1">
      <c r="B52" s="30" t="s">
        <v>490</v>
      </c>
      <c r="C52" s="74" t="s">
        <v>496</v>
      </c>
      <c r="D52" s="40">
        <v>1</v>
      </c>
      <c r="E52" s="31">
        <f t="shared" si="6"/>
        <v>40</v>
      </c>
      <c r="F52" s="1"/>
      <c r="G52" s="77" t="s">
        <v>432</v>
      </c>
      <c r="H52" s="105" t="s">
        <v>429</v>
      </c>
      <c r="I52" s="34">
        <v>1</v>
      </c>
      <c r="J52" s="30">
        <f>(I52*40)</f>
        <v>40</v>
      </c>
    </row>
    <row r="53" spans="2:10">
      <c r="B53" s="16" t="s">
        <v>6</v>
      </c>
      <c r="C53" s="14"/>
      <c r="D53" s="75">
        <f>SUM(D50:D52)</f>
        <v>3</v>
      </c>
      <c r="E53" s="19">
        <f>SUM(E50:E52)</f>
        <v>120</v>
      </c>
      <c r="F53" s="38"/>
      <c r="G53" s="16" t="s">
        <v>6</v>
      </c>
      <c r="H53" s="14"/>
      <c r="I53" s="75">
        <f>SUM(I50:I52)</f>
        <v>3</v>
      </c>
      <c r="J53" s="8">
        <f>SUM(J50:J52)</f>
        <v>120</v>
      </c>
    </row>
    <row r="54" spans="2:10">
      <c r="B54" s="73" t="s">
        <v>7</v>
      </c>
      <c r="C54" s="67"/>
      <c r="D54" s="5"/>
      <c r="E54" s="14"/>
      <c r="F54" s="1"/>
      <c r="G54" s="73" t="s">
        <v>7</v>
      </c>
      <c r="H54" s="67"/>
      <c r="I54" s="5"/>
      <c r="J54" s="14"/>
    </row>
    <row r="55" spans="2:10">
      <c r="B55" s="30" t="s">
        <v>211</v>
      </c>
      <c r="C55" s="7" t="s">
        <v>418</v>
      </c>
      <c r="D55" s="30" t="s">
        <v>200</v>
      </c>
      <c r="E55" s="30">
        <v>18</v>
      </c>
      <c r="F55" s="1"/>
      <c r="G55" s="30" t="s">
        <v>214</v>
      </c>
      <c r="H55" s="7" t="s">
        <v>419</v>
      </c>
      <c r="I55" s="30" t="s">
        <v>200</v>
      </c>
      <c r="J55" s="30">
        <v>18</v>
      </c>
    </row>
    <row r="56" spans="2:10">
      <c r="B56" s="30" t="s">
        <v>212</v>
      </c>
      <c r="C56" s="7" t="s">
        <v>10</v>
      </c>
      <c r="D56" s="30" t="s">
        <v>200</v>
      </c>
      <c r="E56" s="30">
        <v>16</v>
      </c>
      <c r="F56" s="1"/>
      <c r="G56" s="30" t="s">
        <v>215</v>
      </c>
      <c r="H56" s="7" t="s">
        <v>10</v>
      </c>
      <c r="I56" s="30" t="s">
        <v>200</v>
      </c>
      <c r="J56" s="30">
        <v>16</v>
      </c>
    </row>
    <row r="57" spans="2:10">
      <c r="B57" s="30" t="s">
        <v>210</v>
      </c>
      <c r="C57" s="7" t="s">
        <v>8</v>
      </c>
      <c r="D57" s="30" t="s">
        <v>200</v>
      </c>
      <c r="E57" s="30">
        <v>18</v>
      </c>
      <c r="F57" s="1"/>
      <c r="G57" s="30" t="s">
        <v>213</v>
      </c>
      <c r="H57" s="7" t="s">
        <v>8</v>
      </c>
      <c r="I57" s="30" t="s">
        <v>200</v>
      </c>
      <c r="J57" s="30">
        <v>18</v>
      </c>
    </row>
    <row r="58" spans="2:10">
      <c r="B58" s="76" t="s">
        <v>246</v>
      </c>
      <c r="C58" s="70" t="s">
        <v>243</v>
      </c>
      <c r="D58" s="30" t="s">
        <v>200</v>
      </c>
      <c r="E58" s="30">
        <v>8</v>
      </c>
      <c r="F58" s="1"/>
      <c r="G58" s="76" t="s">
        <v>249</v>
      </c>
      <c r="H58" s="70" t="s">
        <v>243</v>
      </c>
      <c r="I58" s="30" t="s">
        <v>200</v>
      </c>
      <c r="J58" s="30">
        <v>8</v>
      </c>
    </row>
    <row r="59" spans="2:10">
      <c r="B59" s="30"/>
      <c r="C59" s="74"/>
      <c r="D59" s="30"/>
      <c r="E59" s="30"/>
      <c r="F59" s="38"/>
      <c r="G59" s="81"/>
      <c r="H59" s="74"/>
      <c r="I59" s="30"/>
      <c r="J59" s="30"/>
    </row>
    <row r="60" spans="2:10">
      <c r="B60" s="80"/>
      <c r="C60" s="74"/>
      <c r="D60" s="31"/>
      <c r="E60" s="30"/>
      <c r="F60" s="38"/>
      <c r="G60" s="81"/>
      <c r="H60" s="74"/>
      <c r="I60" s="30"/>
      <c r="J60" s="30"/>
    </row>
    <row r="61" spans="2:10">
      <c r="B61" s="16" t="s">
        <v>6</v>
      </c>
      <c r="C61" s="6"/>
      <c r="D61" s="31" t="s">
        <v>200</v>
      </c>
      <c r="E61" s="8">
        <f>SUM(E55:E60)</f>
        <v>60</v>
      </c>
      <c r="F61" s="38"/>
      <c r="G61" s="16" t="s">
        <v>6</v>
      </c>
      <c r="H61" s="6"/>
      <c r="I61" s="30" t="s">
        <v>200</v>
      </c>
      <c r="J61" s="8">
        <f>SUM(J55:J60)</f>
        <v>60</v>
      </c>
    </row>
    <row r="62" spans="2:10">
      <c r="B62" s="16" t="s">
        <v>12</v>
      </c>
      <c r="C62" s="6"/>
      <c r="D62" s="72">
        <f>SUM(D61,D53,D48)</f>
        <v>13.5</v>
      </c>
      <c r="E62" s="8">
        <f>SUM(E61,E53,E48)</f>
        <v>600</v>
      </c>
      <c r="F62" s="65"/>
      <c r="G62" s="16" t="s">
        <v>12</v>
      </c>
      <c r="H62" s="6"/>
      <c r="I62" s="72">
        <f>SUM(I61,I53,I48)</f>
        <v>14.5</v>
      </c>
      <c r="J62" s="8">
        <f>SUM(J53,J48,J61)</f>
        <v>640</v>
      </c>
    </row>
    <row r="63" spans="2:10">
      <c r="B63" s="65"/>
      <c r="C63" s="66"/>
      <c r="D63" s="4"/>
      <c r="E63" s="9" t="s">
        <v>14</v>
      </c>
      <c r="F63" s="5"/>
      <c r="G63" s="69">
        <f>SUM(E62,J62)</f>
        <v>1240</v>
      </c>
      <c r="H63" s="66"/>
      <c r="I63" s="4"/>
      <c r="J63" s="6"/>
    </row>
    <row r="64" spans="2:10">
      <c r="B64" s="42"/>
      <c r="C64" s="42"/>
      <c r="D64" s="42"/>
      <c r="E64" s="43"/>
      <c r="F64" s="44"/>
      <c r="G64" s="45"/>
      <c r="H64" s="42"/>
      <c r="I64" s="42"/>
      <c r="J64" s="42"/>
    </row>
    <row r="65" spans="1:11">
      <c r="D65" s="21" t="s">
        <v>407</v>
      </c>
      <c r="K65" s="20">
        <v>3</v>
      </c>
    </row>
    <row r="66" spans="1:11">
      <c r="B66" s="3"/>
      <c r="C66" s="13" t="s">
        <v>5</v>
      </c>
      <c r="D66" s="5"/>
      <c r="E66" s="14"/>
      <c r="F66" s="15"/>
      <c r="G66" s="16"/>
      <c r="H66" s="13" t="s">
        <v>13</v>
      </c>
      <c r="I66" s="5"/>
      <c r="J66" s="14"/>
    </row>
    <row r="67" spans="1:11">
      <c r="A67" s="22"/>
      <c r="B67" s="17" t="s">
        <v>3</v>
      </c>
      <c r="C67" s="8" t="s">
        <v>1</v>
      </c>
      <c r="D67" s="8" t="s">
        <v>2</v>
      </c>
      <c r="E67" s="8" t="s">
        <v>4</v>
      </c>
      <c r="F67" s="18"/>
      <c r="G67" s="17" t="s">
        <v>3</v>
      </c>
      <c r="H67" s="8" t="s">
        <v>1</v>
      </c>
      <c r="I67" s="8" t="s">
        <v>2</v>
      </c>
      <c r="J67" s="8" t="s">
        <v>4</v>
      </c>
    </row>
    <row r="68" spans="1:11">
      <c r="B68" s="23" t="s">
        <v>0</v>
      </c>
      <c r="C68" s="24"/>
      <c r="D68" s="24"/>
      <c r="E68" s="25"/>
      <c r="F68" s="26"/>
      <c r="G68" s="23" t="s">
        <v>0</v>
      </c>
      <c r="H68" s="24"/>
      <c r="I68" s="24"/>
      <c r="J68" s="14"/>
    </row>
    <row r="69" spans="1:11">
      <c r="B69" s="27" t="s">
        <v>104</v>
      </c>
      <c r="C69" s="28" t="s">
        <v>55</v>
      </c>
      <c r="D69" s="29">
        <v>1.5</v>
      </c>
      <c r="E69" s="31">
        <f>(D69*40)</f>
        <v>60</v>
      </c>
      <c r="F69" s="38"/>
      <c r="G69" s="27" t="s">
        <v>105</v>
      </c>
      <c r="H69" s="28" t="s">
        <v>62</v>
      </c>
      <c r="I69" s="29">
        <v>1.5</v>
      </c>
      <c r="J69" s="31">
        <f>(I69*40)</f>
        <v>60</v>
      </c>
    </row>
    <row r="70" spans="1:11">
      <c r="B70" s="27" t="s">
        <v>106</v>
      </c>
      <c r="C70" s="28" t="s">
        <v>203</v>
      </c>
      <c r="D70" s="29">
        <v>1.5</v>
      </c>
      <c r="E70" s="31">
        <f t="shared" ref="E70:E78" si="8">(D70*40)</f>
        <v>60</v>
      </c>
      <c r="F70" s="38"/>
      <c r="G70" s="27" t="s">
        <v>107</v>
      </c>
      <c r="H70" s="28" t="s">
        <v>63</v>
      </c>
      <c r="I70" s="29">
        <v>1.5</v>
      </c>
      <c r="J70" s="31">
        <f t="shared" ref="J70:J79" si="9">(I70*40)</f>
        <v>60</v>
      </c>
    </row>
    <row r="71" spans="1:11">
      <c r="B71" s="27" t="s">
        <v>108</v>
      </c>
      <c r="C71" s="28" t="s">
        <v>56</v>
      </c>
      <c r="D71" s="29">
        <v>1.5</v>
      </c>
      <c r="E71" s="31">
        <f t="shared" si="8"/>
        <v>60</v>
      </c>
      <c r="F71" s="38"/>
      <c r="G71" s="27" t="s">
        <v>109</v>
      </c>
      <c r="H71" s="28" t="s">
        <v>64</v>
      </c>
      <c r="I71" s="29">
        <v>1.5</v>
      </c>
      <c r="J71" s="31">
        <f t="shared" si="9"/>
        <v>60</v>
      </c>
    </row>
    <row r="72" spans="1:11">
      <c r="B72" s="27" t="s">
        <v>364</v>
      </c>
      <c r="C72" s="28" t="s">
        <v>365</v>
      </c>
      <c r="D72" s="29">
        <v>0.5</v>
      </c>
      <c r="E72" s="30">
        <f t="shared" si="8"/>
        <v>20</v>
      </c>
      <c r="F72" s="1"/>
      <c r="G72" s="27" t="s">
        <v>366</v>
      </c>
      <c r="H72" s="28" t="s">
        <v>356</v>
      </c>
      <c r="I72" s="29">
        <v>0.5</v>
      </c>
      <c r="J72" s="31">
        <f t="shared" si="9"/>
        <v>20</v>
      </c>
    </row>
    <row r="73" spans="1:11">
      <c r="B73" s="27" t="s">
        <v>110</v>
      </c>
      <c r="C73" s="28" t="s">
        <v>57</v>
      </c>
      <c r="D73" s="29">
        <v>1.5</v>
      </c>
      <c r="E73" s="31">
        <f t="shared" si="8"/>
        <v>60</v>
      </c>
      <c r="F73" s="38"/>
      <c r="G73" s="27" t="s">
        <v>191</v>
      </c>
      <c r="H73" s="28" t="s">
        <v>65</v>
      </c>
      <c r="I73" s="29">
        <v>1.5</v>
      </c>
      <c r="J73" s="31">
        <f t="shared" si="9"/>
        <v>60</v>
      </c>
    </row>
    <row r="74" spans="1:11">
      <c r="B74" s="27" t="s">
        <v>111</v>
      </c>
      <c r="C74" s="28" t="s">
        <v>58</v>
      </c>
      <c r="D74" s="29">
        <v>0.5</v>
      </c>
      <c r="E74" s="31">
        <f t="shared" si="8"/>
        <v>20</v>
      </c>
      <c r="F74" s="38"/>
      <c r="G74" s="27" t="s">
        <v>112</v>
      </c>
      <c r="H74" s="28" t="s">
        <v>66</v>
      </c>
      <c r="I74" s="29">
        <v>0.5</v>
      </c>
      <c r="J74" s="31">
        <f t="shared" si="9"/>
        <v>20</v>
      </c>
    </row>
    <row r="75" spans="1:11">
      <c r="B75" s="27" t="s">
        <v>113</v>
      </c>
      <c r="C75" s="28" t="s">
        <v>59</v>
      </c>
      <c r="D75" s="29">
        <v>0.5</v>
      </c>
      <c r="E75" s="31">
        <f t="shared" si="8"/>
        <v>20</v>
      </c>
      <c r="F75" s="38"/>
      <c r="G75" s="27" t="s">
        <v>114</v>
      </c>
      <c r="H75" s="28" t="s">
        <v>67</v>
      </c>
      <c r="I75" s="29">
        <v>0.5</v>
      </c>
      <c r="J75" s="31">
        <f t="shared" si="9"/>
        <v>20</v>
      </c>
    </row>
    <row r="76" spans="1:11">
      <c r="B76" s="27" t="s">
        <v>115</v>
      </c>
      <c r="C76" s="28" t="s">
        <v>241</v>
      </c>
      <c r="D76" s="29">
        <v>0.5</v>
      </c>
      <c r="E76" s="31">
        <f t="shared" si="8"/>
        <v>20</v>
      </c>
      <c r="F76" s="38"/>
      <c r="G76" s="27" t="s">
        <v>116</v>
      </c>
      <c r="H76" s="28" t="s">
        <v>242</v>
      </c>
      <c r="I76" s="29">
        <v>0.5</v>
      </c>
      <c r="J76" s="31">
        <f t="shared" si="9"/>
        <v>20</v>
      </c>
    </row>
    <row r="77" spans="1:11">
      <c r="B77" s="27" t="s">
        <v>117</v>
      </c>
      <c r="C77" s="28" t="s">
        <v>54</v>
      </c>
      <c r="D77" s="29">
        <v>1</v>
      </c>
      <c r="E77" s="31">
        <f t="shared" si="8"/>
        <v>40</v>
      </c>
      <c r="F77" s="38"/>
      <c r="G77" s="63" t="s">
        <v>118</v>
      </c>
      <c r="H77" s="64" t="s">
        <v>61</v>
      </c>
      <c r="I77" s="29">
        <v>1</v>
      </c>
      <c r="J77" s="31">
        <f t="shared" si="9"/>
        <v>40</v>
      </c>
    </row>
    <row r="78" spans="1:11">
      <c r="B78" s="27" t="s">
        <v>120</v>
      </c>
      <c r="C78" s="28" t="s">
        <v>60</v>
      </c>
      <c r="D78" s="29">
        <v>1.5</v>
      </c>
      <c r="E78" s="31">
        <f t="shared" si="8"/>
        <v>60</v>
      </c>
      <c r="F78" s="38"/>
      <c r="G78" s="27" t="s">
        <v>119</v>
      </c>
      <c r="H78" s="28" t="s">
        <v>497</v>
      </c>
      <c r="I78" s="29">
        <v>1</v>
      </c>
      <c r="J78" s="31">
        <f t="shared" si="9"/>
        <v>40</v>
      </c>
    </row>
    <row r="79" spans="1:11">
      <c r="B79" s="27"/>
      <c r="C79" s="28"/>
      <c r="D79" s="29"/>
      <c r="E79" s="31"/>
      <c r="F79" s="38"/>
      <c r="G79" s="27" t="s">
        <v>121</v>
      </c>
      <c r="H79" s="28" t="s">
        <v>68</v>
      </c>
      <c r="I79" s="29">
        <v>1.5</v>
      </c>
      <c r="J79" s="31">
        <f t="shared" si="9"/>
        <v>60</v>
      </c>
    </row>
    <row r="80" spans="1:11">
      <c r="B80" s="16" t="s">
        <v>6</v>
      </c>
      <c r="C80" s="14"/>
      <c r="D80" s="72">
        <f>SUM(D69:D79)</f>
        <v>10.5</v>
      </c>
      <c r="E80" s="12">
        <f>SUM(E69:E79)</f>
        <v>420</v>
      </c>
      <c r="F80" s="38"/>
      <c r="G80" s="16" t="s">
        <v>6</v>
      </c>
      <c r="H80" s="14"/>
      <c r="I80" s="72">
        <f>SUM(I69:I79)</f>
        <v>11.5</v>
      </c>
      <c r="J80" s="12">
        <f>SUM(J69:J79)</f>
        <v>460</v>
      </c>
    </row>
    <row r="81" spans="2:12">
      <c r="B81" s="71" t="s">
        <v>11</v>
      </c>
      <c r="C81" s="44"/>
      <c r="D81" s="24"/>
      <c r="E81" s="25"/>
      <c r="F81" s="1"/>
      <c r="G81" s="71" t="s">
        <v>11</v>
      </c>
      <c r="H81" s="44"/>
      <c r="I81" s="24"/>
      <c r="J81" s="25"/>
    </row>
    <row r="82" spans="2:12">
      <c r="B82" s="27" t="s">
        <v>350</v>
      </c>
      <c r="C82" s="28" t="s">
        <v>351</v>
      </c>
      <c r="D82" s="29">
        <v>1</v>
      </c>
      <c r="E82" s="31">
        <f>(D82*40)</f>
        <v>40</v>
      </c>
      <c r="F82" s="1"/>
      <c r="G82" s="27" t="s">
        <v>352</v>
      </c>
      <c r="H82" s="28" t="s">
        <v>353</v>
      </c>
      <c r="I82" s="29">
        <v>1</v>
      </c>
      <c r="J82" s="30">
        <f t="shared" ref="J82:J83" si="10">(I82*40)</f>
        <v>40</v>
      </c>
    </row>
    <row r="83" spans="2:12">
      <c r="B83" s="36" t="s">
        <v>376</v>
      </c>
      <c r="C83" s="37" t="s">
        <v>337</v>
      </c>
      <c r="D83" s="40">
        <v>1</v>
      </c>
      <c r="E83" s="31">
        <f t="shared" ref="E83:E85" si="11">(D83*40)</f>
        <v>40</v>
      </c>
      <c r="F83" s="1"/>
      <c r="G83" s="36" t="s">
        <v>377</v>
      </c>
      <c r="H83" s="37" t="s">
        <v>339</v>
      </c>
      <c r="I83" s="40">
        <v>1</v>
      </c>
      <c r="J83" s="31">
        <f t="shared" si="10"/>
        <v>40</v>
      </c>
    </row>
    <row r="84" spans="2:12">
      <c r="B84" s="30" t="s">
        <v>491</v>
      </c>
      <c r="C84" s="74" t="s">
        <v>495</v>
      </c>
      <c r="D84" s="40">
        <v>1</v>
      </c>
      <c r="E84" s="31">
        <f t="shared" si="11"/>
        <v>40</v>
      </c>
      <c r="F84" s="1"/>
      <c r="G84" s="36"/>
      <c r="H84" s="37"/>
      <c r="I84" s="40"/>
      <c r="J84" s="31"/>
    </row>
    <row r="85" spans="2:12">
      <c r="B85" s="77" t="s">
        <v>433</v>
      </c>
      <c r="C85" s="78" t="s">
        <v>431</v>
      </c>
      <c r="D85" s="29">
        <v>1</v>
      </c>
      <c r="E85" s="33">
        <f t="shared" si="11"/>
        <v>40</v>
      </c>
      <c r="F85" s="1"/>
      <c r="G85" s="48"/>
      <c r="H85" s="49"/>
      <c r="I85" s="34"/>
      <c r="J85" s="30"/>
    </row>
    <row r="86" spans="2:12">
      <c r="B86" s="16" t="s">
        <v>6</v>
      </c>
      <c r="C86" s="14"/>
      <c r="D86" s="72">
        <f>SUM(D82:D85)</f>
        <v>4</v>
      </c>
      <c r="E86" s="8">
        <f>SUM(E82:E85)</f>
        <v>160</v>
      </c>
      <c r="F86" s="38"/>
      <c r="G86" s="16" t="s">
        <v>6</v>
      </c>
      <c r="H86" s="14"/>
      <c r="I86" s="75">
        <f>SUM(I82:I85)</f>
        <v>2</v>
      </c>
      <c r="J86" s="8">
        <f>SUM(J82:J85)</f>
        <v>80</v>
      </c>
    </row>
    <row r="87" spans="2:12">
      <c r="B87" s="73" t="s">
        <v>7</v>
      </c>
      <c r="C87" s="67"/>
      <c r="D87" s="5"/>
      <c r="E87" s="14"/>
      <c r="F87" s="1"/>
      <c r="G87" s="73" t="s">
        <v>7</v>
      </c>
      <c r="H87" s="67"/>
      <c r="I87" s="5"/>
      <c r="J87" s="14"/>
    </row>
    <row r="88" spans="2:12">
      <c r="B88" s="30" t="s">
        <v>216</v>
      </c>
      <c r="C88" s="7" t="s">
        <v>420</v>
      </c>
      <c r="D88" s="30" t="s">
        <v>200</v>
      </c>
      <c r="E88" s="30">
        <v>18</v>
      </c>
      <c r="F88" s="1"/>
      <c r="G88" s="30" t="s">
        <v>219</v>
      </c>
      <c r="H88" s="7" t="s">
        <v>421</v>
      </c>
      <c r="I88" s="30" t="s">
        <v>200</v>
      </c>
      <c r="J88" s="30">
        <v>18</v>
      </c>
    </row>
    <row r="89" spans="2:12">
      <c r="B89" s="30" t="s">
        <v>217</v>
      </c>
      <c r="C89" s="7" t="s">
        <v>10</v>
      </c>
      <c r="D89" s="30" t="s">
        <v>200</v>
      </c>
      <c r="E89" s="30">
        <v>16</v>
      </c>
      <c r="F89" s="1"/>
      <c r="G89" s="30" t="s">
        <v>220</v>
      </c>
      <c r="H89" s="7" t="s">
        <v>10</v>
      </c>
      <c r="I89" s="30" t="s">
        <v>200</v>
      </c>
      <c r="J89" s="30">
        <v>16</v>
      </c>
    </row>
    <row r="90" spans="2:12">
      <c r="B90" s="30" t="s">
        <v>218</v>
      </c>
      <c r="C90" s="7" t="s">
        <v>8</v>
      </c>
      <c r="D90" s="30" t="s">
        <v>200</v>
      </c>
      <c r="E90" s="30">
        <v>18</v>
      </c>
      <c r="F90" s="1"/>
      <c r="G90" s="30" t="s">
        <v>221</v>
      </c>
      <c r="H90" s="7" t="s">
        <v>8</v>
      </c>
      <c r="I90" s="30" t="s">
        <v>200</v>
      </c>
      <c r="J90" s="30">
        <v>18</v>
      </c>
    </row>
    <row r="91" spans="2:12">
      <c r="B91" s="76" t="s">
        <v>244</v>
      </c>
      <c r="C91" s="70" t="s">
        <v>243</v>
      </c>
      <c r="D91" s="30" t="s">
        <v>200</v>
      </c>
      <c r="E91" s="30">
        <v>8</v>
      </c>
      <c r="F91" s="1"/>
      <c r="G91" s="76" t="s">
        <v>245</v>
      </c>
      <c r="H91" s="70" t="s">
        <v>243</v>
      </c>
      <c r="I91" s="30" t="s">
        <v>200</v>
      </c>
      <c r="J91" s="30">
        <v>8</v>
      </c>
    </row>
    <row r="92" spans="2:12">
      <c r="B92" s="30"/>
      <c r="C92" s="74"/>
      <c r="D92" s="30"/>
      <c r="E92" s="30"/>
      <c r="F92" s="38"/>
      <c r="G92" s="30" t="s">
        <v>545</v>
      </c>
      <c r="H92" s="7" t="s">
        <v>546</v>
      </c>
      <c r="I92" s="30" t="s">
        <v>200</v>
      </c>
      <c r="J92" s="30">
        <v>20</v>
      </c>
      <c r="K92" s="94"/>
      <c r="L92" s="20"/>
    </row>
    <row r="93" spans="2:12">
      <c r="B93" s="16" t="s">
        <v>6</v>
      </c>
      <c r="C93" s="6"/>
      <c r="D93" s="31" t="s">
        <v>200</v>
      </c>
      <c r="E93" s="8">
        <f>SUM(E88:E92)</f>
        <v>60</v>
      </c>
      <c r="F93" s="38"/>
      <c r="G93" s="16" t="s">
        <v>6</v>
      </c>
      <c r="H93" s="6"/>
      <c r="I93" s="31" t="s">
        <v>200</v>
      </c>
      <c r="J93" s="8">
        <f>SUM(J88:J92)</f>
        <v>80</v>
      </c>
    </row>
    <row r="94" spans="2:12">
      <c r="B94" s="16" t="s">
        <v>12</v>
      </c>
      <c r="C94" s="6"/>
      <c r="D94" s="72">
        <f>SUM(D80,D86,D93)</f>
        <v>14.5</v>
      </c>
      <c r="E94" s="8">
        <f>SUM(E93,E86,E80)</f>
        <v>640</v>
      </c>
      <c r="F94" s="65"/>
      <c r="G94" s="16" t="s">
        <v>12</v>
      </c>
      <c r="H94" s="6"/>
      <c r="I94" s="72">
        <f>SUM(I80,I86,I93)</f>
        <v>13.5</v>
      </c>
      <c r="J94" s="8">
        <f>SUM(J80,J86,J93)</f>
        <v>620</v>
      </c>
    </row>
    <row r="95" spans="2:12">
      <c r="B95" s="65"/>
      <c r="C95" s="66"/>
      <c r="D95" s="4"/>
      <c r="E95" s="9" t="s">
        <v>14</v>
      </c>
      <c r="F95" s="5"/>
      <c r="G95" s="69">
        <f>SUM(E94,J94)</f>
        <v>1260</v>
      </c>
      <c r="H95" s="66"/>
      <c r="I95" s="4"/>
      <c r="J95" s="6"/>
    </row>
    <row r="96" spans="2:12">
      <c r="B96" s="42"/>
      <c r="C96" s="42"/>
      <c r="D96" s="42"/>
      <c r="E96" s="43"/>
      <c r="F96" s="44"/>
      <c r="G96" s="45"/>
      <c r="H96" s="42"/>
      <c r="I96" s="42"/>
      <c r="J96" s="42"/>
    </row>
    <row r="97" spans="3:11">
      <c r="K97" s="20">
        <v>4</v>
      </c>
    </row>
    <row r="98" spans="3:11">
      <c r="E98" s="85" t="s">
        <v>319</v>
      </c>
      <c r="G98" s="22">
        <f>SUM(G95,G63,G32)</f>
        <v>3660</v>
      </c>
      <c r="H98" s="20" t="s">
        <v>4</v>
      </c>
    </row>
    <row r="100" spans="3:11">
      <c r="C100" s="85" t="s">
        <v>260</v>
      </c>
      <c r="D100" s="87">
        <f>SUM(D16,D48,D80)</f>
        <v>32.5</v>
      </c>
      <c r="E100" s="20" t="s">
        <v>2</v>
      </c>
      <c r="H100" s="85" t="s">
        <v>260</v>
      </c>
      <c r="I100" s="87">
        <f>SUM(I16,I48,I80)</f>
        <v>33.5</v>
      </c>
      <c r="J100" s="20" t="s">
        <v>2</v>
      </c>
    </row>
    <row r="101" spans="3:11">
      <c r="C101" s="85" t="s">
        <v>261</v>
      </c>
      <c r="D101" s="87">
        <f>SUM(D86,D22,D53)</f>
        <v>10</v>
      </c>
      <c r="E101" s="20" t="s">
        <v>2</v>
      </c>
      <c r="H101" s="85" t="s">
        <v>261</v>
      </c>
      <c r="I101" s="87">
        <f>SUM(I22,I53,I86)</f>
        <v>7</v>
      </c>
      <c r="J101" s="20" t="s">
        <v>2</v>
      </c>
    </row>
    <row r="103" spans="3:11">
      <c r="E103" s="85" t="s">
        <v>262</v>
      </c>
      <c r="G103" s="87">
        <f>SUM(D100,I100)</f>
        <v>66</v>
      </c>
      <c r="H103" s="86" t="s">
        <v>280</v>
      </c>
    </row>
    <row r="104" spans="3:11">
      <c r="E104" s="85" t="s">
        <v>263</v>
      </c>
      <c r="G104" s="87">
        <f>SUM(D101,I101)</f>
        <v>17</v>
      </c>
      <c r="H104" s="86" t="s">
        <v>281</v>
      </c>
    </row>
    <row r="105" spans="3:11">
      <c r="E105" s="85" t="s">
        <v>264</v>
      </c>
      <c r="G105" s="87">
        <f>SUM(G103:G104)</f>
        <v>83</v>
      </c>
      <c r="H105" s="86" t="s">
        <v>282</v>
      </c>
    </row>
  </sheetData>
  <printOptions horizontalCentered="1"/>
  <pageMargins left="0.23622047244094491" right="0.23622047244094491" top="0.23622047244094491" bottom="0" header="0" footer="0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opLeftCell="A22" zoomScaleNormal="100" workbookViewId="0">
      <selection activeCell="D61" sqref="D61"/>
    </sheetView>
  </sheetViews>
  <sheetFormatPr defaultColWidth="9" defaultRowHeight="18"/>
  <cols>
    <col min="1" max="1" width="9" style="20"/>
    <col min="2" max="2" width="12.85546875" style="20" customWidth="1"/>
    <col min="3" max="3" width="26" style="20" customWidth="1"/>
    <col min="4" max="4" width="9.5703125" style="20" customWidth="1"/>
    <col min="5" max="5" width="9" style="20"/>
    <col min="6" max="6" width="1.42578125" style="20" customWidth="1"/>
    <col min="7" max="7" width="11.5703125" style="20" bestFit="1" customWidth="1"/>
    <col min="8" max="8" width="26.28515625" style="20" customWidth="1"/>
    <col min="9" max="10" width="9" style="20"/>
    <col min="11" max="11" width="9" style="94"/>
    <col min="12" max="16384" width="9" style="20"/>
  </cols>
  <sheetData>
    <row r="1" spans="2:13">
      <c r="E1" s="21" t="s">
        <v>576</v>
      </c>
      <c r="K1" s="94">
        <v>5</v>
      </c>
      <c r="L1" s="86"/>
    </row>
    <row r="2" spans="2:13">
      <c r="B2" s="3"/>
      <c r="C2" s="13" t="s">
        <v>5</v>
      </c>
      <c r="D2" s="5"/>
      <c r="E2" s="14"/>
      <c r="F2" s="15"/>
      <c r="G2" s="16"/>
      <c r="H2" s="13" t="s">
        <v>13</v>
      </c>
      <c r="I2" s="5"/>
      <c r="J2" s="14"/>
      <c r="L2" s="22"/>
    </row>
    <row r="3" spans="2:13" s="22" customFormat="1">
      <c r="B3" s="17" t="s">
        <v>3</v>
      </c>
      <c r="C3" s="8" t="s">
        <v>1</v>
      </c>
      <c r="D3" s="8" t="s">
        <v>2</v>
      </c>
      <c r="E3" s="8" t="s">
        <v>4</v>
      </c>
      <c r="F3" s="18"/>
      <c r="G3" s="17" t="s">
        <v>3</v>
      </c>
      <c r="H3" s="8" t="s">
        <v>1</v>
      </c>
      <c r="I3" s="8" t="s">
        <v>2</v>
      </c>
      <c r="J3" s="8" t="s">
        <v>4</v>
      </c>
      <c r="K3" s="94"/>
      <c r="L3" s="93"/>
      <c r="M3" s="20"/>
    </row>
    <row r="4" spans="2:13">
      <c r="B4" s="23" t="s">
        <v>0</v>
      </c>
      <c r="C4" s="24"/>
      <c r="D4" s="24"/>
      <c r="E4" s="25"/>
      <c r="F4" s="26"/>
      <c r="G4" s="23" t="s">
        <v>0</v>
      </c>
      <c r="H4" s="24"/>
      <c r="I4" s="24"/>
      <c r="J4" s="14"/>
    </row>
    <row r="5" spans="2:13">
      <c r="B5" s="27" t="s">
        <v>69</v>
      </c>
      <c r="C5" s="28" t="s">
        <v>22</v>
      </c>
      <c r="D5" s="29">
        <v>1.5</v>
      </c>
      <c r="E5" s="30">
        <f>(D5*40)</f>
        <v>60</v>
      </c>
      <c r="F5" s="1"/>
      <c r="G5" s="27" t="s">
        <v>70</v>
      </c>
      <c r="H5" s="28" t="s">
        <v>30</v>
      </c>
      <c r="I5" s="29">
        <v>1.5</v>
      </c>
      <c r="J5" s="31">
        <f>(I5*40)</f>
        <v>60</v>
      </c>
    </row>
    <row r="6" spans="2:13">
      <c r="B6" s="27" t="s">
        <v>71</v>
      </c>
      <c r="C6" s="28" t="s">
        <v>23</v>
      </c>
      <c r="D6" s="29">
        <v>1.5</v>
      </c>
      <c r="E6" s="30">
        <f t="shared" ref="E6:E15" si="0">(D6*40)</f>
        <v>60</v>
      </c>
      <c r="F6" s="1"/>
      <c r="G6" s="27" t="s">
        <v>72</v>
      </c>
      <c r="H6" s="28" t="s">
        <v>31</v>
      </c>
      <c r="I6" s="29">
        <v>1.5</v>
      </c>
      <c r="J6" s="31">
        <f t="shared" ref="J6:J14" si="1">(I6*40)</f>
        <v>60</v>
      </c>
    </row>
    <row r="7" spans="2:13">
      <c r="B7" s="27" t="s">
        <v>73</v>
      </c>
      <c r="C7" s="28" t="s">
        <v>24</v>
      </c>
      <c r="D7" s="29">
        <v>1.5</v>
      </c>
      <c r="E7" s="30">
        <f t="shared" si="0"/>
        <v>60</v>
      </c>
      <c r="F7" s="1"/>
      <c r="G7" s="27" t="s">
        <v>74</v>
      </c>
      <c r="H7" s="28" t="s">
        <v>32</v>
      </c>
      <c r="I7" s="29">
        <v>1.5</v>
      </c>
      <c r="J7" s="31">
        <f t="shared" si="1"/>
        <v>60</v>
      </c>
    </row>
    <row r="8" spans="2:13">
      <c r="B8" s="27" t="s">
        <v>357</v>
      </c>
      <c r="C8" s="28" t="s">
        <v>358</v>
      </c>
      <c r="D8" s="29">
        <v>0.5</v>
      </c>
      <c r="E8" s="30">
        <f t="shared" si="0"/>
        <v>20</v>
      </c>
      <c r="F8" s="1"/>
      <c r="G8" s="27" t="s">
        <v>359</v>
      </c>
      <c r="H8" s="28" t="s">
        <v>360</v>
      </c>
      <c r="I8" s="29">
        <v>0.5</v>
      </c>
      <c r="J8" s="31">
        <f t="shared" si="1"/>
        <v>20</v>
      </c>
    </row>
    <row r="9" spans="2:13">
      <c r="B9" s="27" t="s">
        <v>75</v>
      </c>
      <c r="C9" s="28" t="s">
        <v>25</v>
      </c>
      <c r="D9" s="29">
        <v>1.5</v>
      </c>
      <c r="E9" s="30">
        <f t="shared" si="0"/>
        <v>60</v>
      </c>
      <c r="F9" s="1"/>
      <c r="G9" s="27" t="s">
        <v>189</v>
      </c>
      <c r="H9" s="28" t="s">
        <v>33</v>
      </c>
      <c r="I9" s="29">
        <v>1.5</v>
      </c>
      <c r="J9" s="31">
        <f t="shared" si="1"/>
        <v>60</v>
      </c>
    </row>
    <row r="10" spans="2:13">
      <c r="B10" s="27" t="s">
        <v>76</v>
      </c>
      <c r="C10" s="28" t="s">
        <v>26</v>
      </c>
      <c r="D10" s="29">
        <v>0.5</v>
      </c>
      <c r="E10" s="30">
        <f t="shared" si="0"/>
        <v>20</v>
      </c>
      <c r="F10" s="1"/>
      <c r="G10" s="27" t="s">
        <v>77</v>
      </c>
      <c r="H10" s="28" t="s">
        <v>34</v>
      </c>
      <c r="I10" s="29">
        <v>0.5</v>
      </c>
      <c r="J10" s="31">
        <f t="shared" si="1"/>
        <v>20</v>
      </c>
    </row>
    <row r="11" spans="2:13">
      <c r="B11" s="27" t="s">
        <v>78</v>
      </c>
      <c r="C11" s="28" t="s">
        <v>27</v>
      </c>
      <c r="D11" s="29">
        <v>0.5</v>
      </c>
      <c r="E11" s="30">
        <f t="shared" si="0"/>
        <v>20</v>
      </c>
      <c r="F11" s="1"/>
      <c r="G11" s="27" t="s">
        <v>79</v>
      </c>
      <c r="H11" s="28" t="s">
        <v>35</v>
      </c>
      <c r="I11" s="29">
        <v>0.5</v>
      </c>
      <c r="J11" s="31">
        <f t="shared" si="1"/>
        <v>20</v>
      </c>
    </row>
    <row r="12" spans="2:13">
      <c r="B12" s="27" t="s">
        <v>80</v>
      </c>
      <c r="C12" s="28" t="s">
        <v>237</v>
      </c>
      <c r="D12" s="29">
        <v>0.5</v>
      </c>
      <c r="E12" s="30">
        <f t="shared" si="0"/>
        <v>20</v>
      </c>
      <c r="F12" s="1"/>
      <c r="G12" s="27" t="s">
        <v>81</v>
      </c>
      <c r="H12" s="28" t="s">
        <v>238</v>
      </c>
      <c r="I12" s="29">
        <v>0.5</v>
      </c>
      <c r="J12" s="31">
        <f t="shared" si="1"/>
        <v>20</v>
      </c>
    </row>
    <row r="13" spans="2:13">
      <c r="B13" s="27" t="s">
        <v>82</v>
      </c>
      <c r="C13" s="28" t="s">
        <v>28</v>
      </c>
      <c r="D13" s="29">
        <v>1</v>
      </c>
      <c r="E13" s="30">
        <f t="shared" si="0"/>
        <v>40</v>
      </c>
      <c r="F13" s="1"/>
      <c r="G13" s="63" t="s">
        <v>83</v>
      </c>
      <c r="H13" s="64" t="s">
        <v>36</v>
      </c>
      <c r="I13" s="29">
        <v>1</v>
      </c>
      <c r="J13" s="31">
        <f t="shared" si="1"/>
        <v>40</v>
      </c>
    </row>
    <row r="14" spans="2:13">
      <c r="B14" s="27" t="s">
        <v>84</v>
      </c>
      <c r="C14" s="28" t="s">
        <v>497</v>
      </c>
      <c r="D14" s="29">
        <v>1</v>
      </c>
      <c r="E14" s="32">
        <f t="shared" si="0"/>
        <v>40</v>
      </c>
      <c r="F14" s="1"/>
      <c r="G14" s="27" t="s">
        <v>86</v>
      </c>
      <c r="H14" s="28" t="s">
        <v>37</v>
      </c>
      <c r="I14" s="29">
        <v>1.5</v>
      </c>
      <c r="J14" s="31">
        <f t="shared" si="1"/>
        <v>60</v>
      </c>
    </row>
    <row r="15" spans="2:13">
      <c r="B15" s="27" t="s">
        <v>85</v>
      </c>
      <c r="C15" s="28" t="s">
        <v>29</v>
      </c>
      <c r="D15" s="29">
        <v>1.5</v>
      </c>
      <c r="E15" s="30">
        <f t="shared" si="0"/>
        <v>60</v>
      </c>
      <c r="F15" s="1"/>
      <c r="G15" s="27"/>
      <c r="H15" s="28"/>
      <c r="I15" s="29"/>
      <c r="J15" s="31"/>
    </row>
    <row r="16" spans="2:13">
      <c r="B16" s="16" t="s">
        <v>6</v>
      </c>
      <c r="C16" s="14"/>
      <c r="D16" s="72">
        <f>SUM(D5:D15)</f>
        <v>11.5</v>
      </c>
      <c r="E16" s="41">
        <f>SUM(E5:E15)</f>
        <v>460</v>
      </c>
      <c r="F16" s="38"/>
      <c r="G16" s="16" t="s">
        <v>6</v>
      </c>
      <c r="H16" s="14"/>
      <c r="I16" s="72">
        <f>SUM(I5:I15)</f>
        <v>10.5</v>
      </c>
      <c r="J16" s="41">
        <f>SUM(J5:J15)</f>
        <v>420</v>
      </c>
    </row>
    <row r="17" spans="1:13">
      <c r="B17" s="71" t="s">
        <v>11</v>
      </c>
      <c r="C17" s="44"/>
      <c r="D17" s="24"/>
      <c r="E17" s="25"/>
      <c r="F17" s="1"/>
      <c r="G17" s="71" t="s">
        <v>11</v>
      </c>
      <c r="H17" s="44"/>
      <c r="I17" s="24"/>
      <c r="J17" s="25"/>
    </row>
    <row r="18" spans="1:13" s="94" customFormat="1">
      <c r="A18" s="20"/>
      <c r="B18" s="27" t="s">
        <v>548</v>
      </c>
      <c r="C18" s="28" t="s">
        <v>549</v>
      </c>
      <c r="D18" s="34">
        <v>1</v>
      </c>
      <c r="E18" s="30">
        <f t="shared" ref="E18" si="2">(D18*40)</f>
        <v>40</v>
      </c>
      <c r="F18" s="1"/>
      <c r="G18" s="27" t="s">
        <v>552</v>
      </c>
      <c r="H18" s="28" t="s">
        <v>553</v>
      </c>
      <c r="I18" s="34">
        <v>1</v>
      </c>
      <c r="J18" s="30">
        <f t="shared" ref="J18:J19" si="3">(I18*40)</f>
        <v>40</v>
      </c>
      <c r="L18" s="20"/>
      <c r="M18" s="20"/>
    </row>
    <row r="19" spans="1:13" s="94" customFormat="1">
      <c r="A19" s="20"/>
      <c r="B19" s="27" t="s">
        <v>551</v>
      </c>
      <c r="C19" s="108" t="s">
        <v>550</v>
      </c>
      <c r="D19" s="34">
        <v>1</v>
      </c>
      <c r="E19" s="30">
        <f t="shared" ref="E19" si="4">(D19*40)</f>
        <v>40</v>
      </c>
      <c r="F19" s="1"/>
      <c r="G19" s="27" t="s">
        <v>554</v>
      </c>
      <c r="H19" s="28" t="s">
        <v>555</v>
      </c>
      <c r="I19" s="34">
        <v>1</v>
      </c>
      <c r="J19" s="30">
        <f t="shared" si="3"/>
        <v>40</v>
      </c>
      <c r="L19" s="20"/>
      <c r="M19" s="20"/>
    </row>
    <row r="20" spans="1:13" s="94" customFormat="1">
      <c r="A20" s="20"/>
      <c r="B20" s="30" t="s">
        <v>489</v>
      </c>
      <c r="C20" s="74" t="s">
        <v>494</v>
      </c>
      <c r="D20" s="34">
        <v>1</v>
      </c>
      <c r="E20" s="30">
        <f t="shared" ref="E20" si="5">(D20*40)</f>
        <v>40</v>
      </c>
      <c r="F20" s="1"/>
      <c r="G20" s="36"/>
      <c r="H20" s="37"/>
      <c r="I20" s="40">
        <v>1</v>
      </c>
      <c r="J20" s="31">
        <f t="shared" ref="J20" si="6">(I20*40)</f>
        <v>40</v>
      </c>
      <c r="L20" s="20"/>
      <c r="M20" s="20"/>
    </row>
    <row r="21" spans="1:13" s="94" customFormat="1">
      <c r="A21" s="20"/>
      <c r="B21" s="16" t="s">
        <v>6</v>
      </c>
      <c r="C21" s="14"/>
      <c r="D21" s="72">
        <f>SUM(D18:D20)</f>
        <v>3</v>
      </c>
      <c r="E21" s="8">
        <f>SUM(E18:E20)</f>
        <v>120</v>
      </c>
      <c r="F21" s="38"/>
      <c r="G21" s="16" t="s">
        <v>6</v>
      </c>
      <c r="H21" s="14"/>
      <c r="I21" s="75">
        <f>SUM(I18:I20)</f>
        <v>3</v>
      </c>
      <c r="J21" s="8">
        <f>SUM(J18:J20)</f>
        <v>120</v>
      </c>
      <c r="L21" s="20"/>
      <c r="M21" s="20"/>
    </row>
    <row r="22" spans="1:13" s="94" customFormat="1">
      <c r="A22" s="20"/>
      <c r="B22" s="73" t="s">
        <v>7</v>
      </c>
      <c r="C22" s="67"/>
      <c r="D22" s="5"/>
      <c r="E22" s="14"/>
      <c r="F22" s="1"/>
      <c r="G22" s="73" t="s">
        <v>7</v>
      </c>
      <c r="H22" s="67"/>
      <c r="I22" s="5"/>
      <c r="J22" s="14"/>
      <c r="L22" s="20"/>
      <c r="M22" s="20"/>
    </row>
    <row r="23" spans="1:13" s="94" customFormat="1">
      <c r="A23" s="20"/>
      <c r="B23" s="30" t="s">
        <v>205</v>
      </c>
      <c r="C23" s="7" t="s">
        <v>416</v>
      </c>
      <c r="D23" s="30" t="s">
        <v>200</v>
      </c>
      <c r="E23" s="30">
        <v>18</v>
      </c>
      <c r="F23" s="1"/>
      <c r="G23" s="30" t="s">
        <v>208</v>
      </c>
      <c r="H23" s="7" t="s">
        <v>417</v>
      </c>
      <c r="I23" s="30" t="s">
        <v>200</v>
      </c>
      <c r="J23" s="30">
        <v>18</v>
      </c>
      <c r="L23" s="20"/>
      <c r="M23" s="20"/>
    </row>
    <row r="24" spans="1:13" s="94" customFormat="1">
      <c r="A24" s="20"/>
      <c r="B24" s="30" t="s">
        <v>206</v>
      </c>
      <c r="C24" s="7" t="s">
        <v>10</v>
      </c>
      <c r="D24" s="30" t="s">
        <v>200</v>
      </c>
      <c r="E24" s="30">
        <v>16</v>
      </c>
      <c r="F24" s="1"/>
      <c r="G24" s="30" t="s">
        <v>209</v>
      </c>
      <c r="H24" s="7" t="s">
        <v>10</v>
      </c>
      <c r="I24" s="30" t="s">
        <v>200</v>
      </c>
      <c r="J24" s="30">
        <v>16</v>
      </c>
      <c r="L24" s="20"/>
      <c r="M24" s="20"/>
    </row>
    <row r="25" spans="1:13" s="94" customFormat="1">
      <c r="A25" s="20"/>
      <c r="B25" s="30" t="s">
        <v>204</v>
      </c>
      <c r="C25" s="7" t="s">
        <v>8</v>
      </c>
      <c r="D25" s="30" t="s">
        <v>200</v>
      </c>
      <c r="E25" s="30">
        <v>18</v>
      </c>
      <c r="F25" s="1"/>
      <c r="G25" s="30" t="s">
        <v>207</v>
      </c>
      <c r="H25" s="7" t="s">
        <v>8</v>
      </c>
      <c r="I25" s="30" t="s">
        <v>200</v>
      </c>
      <c r="J25" s="30">
        <v>18</v>
      </c>
      <c r="L25" s="20"/>
      <c r="M25" s="20"/>
    </row>
    <row r="26" spans="1:13" s="94" customFormat="1">
      <c r="A26" s="20"/>
      <c r="B26" s="76" t="s">
        <v>247</v>
      </c>
      <c r="C26" s="70" t="s">
        <v>243</v>
      </c>
      <c r="D26" s="30" t="s">
        <v>200</v>
      </c>
      <c r="E26" s="30">
        <v>8</v>
      </c>
      <c r="F26" s="1"/>
      <c r="G26" s="76" t="s">
        <v>248</v>
      </c>
      <c r="H26" s="70" t="s">
        <v>243</v>
      </c>
      <c r="I26" s="30" t="s">
        <v>200</v>
      </c>
      <c r="J26" s="30">
        <v>8</v>
      </c>
      <c r="L26" s="20"/>
      <c r="M26" s="20"/>
    </row>
    <row r="27" spans="1:13" s="94" customFormat="1">
      <c r="A27" s="20"/>
      <c r="B27" s="30"/>
      <c r="C27" s="74"/>
      <c r="D27" s="30"/>
      <c r="E27" s="30"/>
      <c r="F27" s="38"/>
      <c r="G27" s="7"/>
      <c r="H27" s="7"/>
      <c r="I27" s="30"/>
      <c r="J27" s="30"/>
      <c r="L27" s="20"/>
      <c r="M27" s="20"/>
    </row>
    <row r="28" spans="1:13" s="94" customFormat="1">
      <c r="A28" s="20"/>
      <c r="B28" s="80"/>
      <c r="C28" s="74"/>
      <c r="D28" s="30"/>
      <c r="E28" s="30"/>
      <c r="F28" s="38"/>
      <c r="G28" s="80"/>
      <c r="H28" s="74"/>
      <c r="I28" s="30"/>
      <c r="J28" s="30"/>
      <c r="L28" s="20"/>
      <c r="M28" s="20"/>
    </row>
    <row r="29" spans="1:13" s="94" customFormat="1">
      <c r="A29" s="20"/>
      <c r="B29" s="23" t="s">
        <v>6</v>
      </c>
      <c r="C29" s="74" t="s">
        <v>354</v>
      </c>
      <c r="D29" s="30" t="s">
        <v>200</v>
      </c>
      <c r="E29" s="8">
        <f>SUM(E23:E28)</f>
        <v>60</v>
      </c>
      <c r="F29" s="38"/>
      <c r="G29" s="23" t="s">
        <v>6</v>
      </c>
      <c r="H29" s="74"/>
      <c r="I29" s="30" t="s">
        <v>200</v>
      </c>
      <c r="J29" s="8">
        <f>SUM(J23:J28)</f>
        <v>60</v>
      </c>
      <c r="L29" s="20"/>
      <c r="M29" s="20"/>
    </row>
    <row r="30" spans="1:13" s="94" customFormat="1">
      <c r="A30" s="20"/>
      <c r="B30" s="16" t="s">
        <v>12</v>
      </c>
      <c r="C30" s="6"/>
      <c r="D30" s="72">
        <f>SUM(D16,D21,D29)</f>
        <v>14.5</v>
      </c>
      <c r="E30" s="41">
        <f>SUM(E16,E21,E29)</f>
        <v>640</v>
      </c>
      <c r="F30" s="65"/>
      <c r="G30" s="16" t="s">
        <v>12</v>
      </c>
      <c r="H30" s="6"/>
      <c r="I30" s="72">
        <f>SUM(I16,I21,I29)</f>
        <v>13.5</v>
      </c>
      <c r="J30" s="8">
        <f>SUM(J16,J21,J29)</f>
        <v>600</v>
      </c>
      <c r="L30" s="20"/>
      <c r="M30" s="20"/>
    </row>
    <row r="31" spans="1:13" s="94" customFormat="1">
      <c r="A31" s="20"/>
      <c r="B31" s="65"/>
      <c r="C31" s="66"/>
      <c r="D31" s="4"/>
      <c r="E31" s="9" t="s">
        <v>14</v>
      </c>
      <c r="F31" s="5"/>
      <c r="G31" s="68">
        <f>SUM(E30,J30)</f>
        <v>1240</v>
      </c>
      <c r="H31" s="66"/>
      <c r="I31" s="4"/>
      <c r="J31" s="6"/>
      <c r="L31" s="20"/>
      <c r="M31" s="20"/>
    </row>
    <row r="32" spans="1:13" s="94" customFormat="1" ht="16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L32" s="20"/>
      <c r="M32" s="20"/>
    </row>
    <row r="33" spans="1:13" s="94" customFormat="1" ht="16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L33" s="20"/>
      <c r="M33" s="20"/>
    </row>
    <row r="34" spans="1:13" ht="16.5" customHeight="1"/>
    <row r="35" spans="1:13">
      <c r="E35" s="21" t="s">
        <v>577</v>
      </c>
      <c r="K35" s="94">
        <v>6</v>
      </c>
    </row>
    <row r="36" spans="1:13">
      <c r="B36" s="3"/>
      <c r="C36" s="13" t="s">
        <v>5</v>
      </c>
      <c r="D36" s="5"/>
      <c r="E36" s="14"/>
      <c r="F36" s="15"/>
      <c r="G36" s="16"/>
      <c r="H36" s="13" t="s">
        <v>13</v>
      </c>
      <c r="I36" s="5"/>
      <c r="J36" s="14"/>
    </row>
    <row r="37" spans="1:13">
      <c r="A37" s="22"/>
      <c r="B37" s="17" t="s">
        <v>3</v>
      </c>
      <c r="C37" s="8" t="s">
        <v>1</v>
      </c>
      <c r="D37" s="8" t="s">
        <v>2</v>
      </c>
      <c r="E37" s="8" t="s">
        <v>4</v>
      </c>
      <c r="F37" s="18"/>
      <c r="G37" s="17" t="s">
        <v>3</v>
      </c>
      <c r="H37" s="8" t="s">
        <v>1</v>
      </c>
      <c r="I37" s="8" t="s">
        <v>2</v>
      </c>
      <c r="J37" s="8" t="s">
        <v>4</v>
      </c>
    </row>
    <row r="38" spans="1:13">
      <c r="B38" s="23" t="s">
        <v>0</v>
      </c>
      <c r="C38" s="24"/>
      <c r="D38" s="24"/>
      <c r="E38" s="25"/>
      <c r="F38" s="26"/>
      <c r="G38" s="23" t="s">
        <v>0</v>
      </c>
      <c r="H38" s="24"/>
      <c r="I38" s="24"/>
      <c r="J38" s="14"/>
    </row>
    <row r="39" spans="1:13">
      <c r="B39" s="27" t="s">
        <v>87</v>
      </c>
      <c r="C39" s="28" t="s">
        <v>39</v>
      </c>
      <c r="D39" s="29">
        <v>1.5</v>
      </c>
      <c r="E39" s="31">
        <f>(D39*40)</f>
        <v>60</v>
      </c>
      <c r="F39" s="38"/>
      <c r="G39" s="27" t="s">
        <v>88</v>
      </c>
      <c r="H39" s="28" t="s">
        <v>46</v>
      </c>
      <c r="I39" s="29">
        <v>1.5</v>
      </c>
      <c r="J39" s="31">
        <f>(I39*40)</f>
        <v>60</v>
      </c>
    </row>
    <row r="40" spans="1:13">
      <c r="B40" s="27" t="s">
        <v>202</v>
      </c>
      <c r="C40" s="28" t="s">
        <v>40</v>
      </c>
      <c r="D40" s="29">
        <v>1.5</v>
      </c>
      <c r="E40" s="31">
        <f t="shared" ref="E40:E48" si="7">(D40*40)</f>
        <v>60</v>
      </c>
      <c r="F40" s="38"/>
      <c r="G40" s="27" t="s">
        <v>89</v>
      </c>
      <c r="H40" s="28" t="s">
        <v>47</v>
      </c>
      <c r="I40" s="29">
        <v>1.5</v>
      </c>
      <c r="J40" s="31">
        <f t="shared" ref="J40:J49" si="8">(I40*40)</f>
        <v>60</v>
      </c>
    </row>
    <row r="41" spans="1:13">
      <c r="B41" s="27" t="s">
        <v>90</v>
      </c>
      <c r="C41" s="28" t="s">
        <v>41</v>
      </c>
      <c r="D41" s="29">
        <v>1.5</v>
      </c>
      <c r="E41" s="31">
        <f t="shared" si="7"/>
        <v>60</v>
      </c>
      <c r="F41" s="38"/>
      <c r="G41" s="27" t="s">
        <v>91</v>
      </c>
      <c r="H41" s="28" t="s">
        <v>48</v>
      </c>
      <c r="I41" s="29">
        <v>1.5</v>
      </c>
      <c r="J41" s="31">
        <f t="shared" si="8"/>
        <v>60</v>
      </c>
    </row>
    <row r="42" spans="1:13">
      <c r="B42" s="27" t="s">
        <v>361</v>
      </c>
      <c r="C42" s="28" t="s">
        <v>362</v>
      </c>
      <c r="D42" s="29">
        <v>0.5</v>
      </c>
      <c r="E42" s="30">
        <f t="shared" si="7"/>
        <v>20</v>
      </c>
      <c r="F42" s="1"/>
      <c r="G42" s="27" t="s">
        <v>363</v>
      </c>
      <c r="H42" s="28" t="s">
        <v>355</v>
      </c>
      <c r="I42" s="29">
        <v>0.5</v>
      </c>
      <c r="J42" s="31">
        <f t="shared" si="8"/>
        <v>20</v>
      </c>
    </row>
    <row r="43" spans="1:13">
      <c r="B43" s="27" t="s">
        <v>92</v>
      </c>
      <c r="C43" s="28" t="s">
        <v>42</v>
      </c>
      <c r="D43" s="29">
        <v>1.5</v>
      </c>
      <c r="E43" s="31">
        <f t="shared" si="7"/>
        <v>60</v>
      </c>
      <c r="F43" s="38"/>
      <c r="G43" s="27" t="s">
        <v>190</v>
      </c>
      <c r="H43" s="28" t="s">
        <v>49</v>
      </c>
      <c r="I43" s="29">
        <v>1.5</v>
      </c>
      <c r="J43" s="31">
        <f t="shared" si="8"/>
        <v>60</v>
      </c>
    </row>
    <row r="44" spans="1:13">
      <c r="B44" s="27" t="s">
        <v>93</v>
      </c>
      <c r="C44" s="28" t="s">
        <v>43</v>
      </c>
      <c r="D44" s="29">
        <v>0.5</v>
      </c>
      <c r="E44" s="31">
        <f t="shared" si="7"/>
        <v>20</v>
      </c>
      <c r="F44" s="38"/>
      <c r="G44" s="27" t="s">
        <v>94</v>
      </c>
      <c r="H44" s="28" t="s">
        <v>50</v>
      </c>
      <c r="I44" s="29">
        <v>0.5</v>
      </c>
      <c r="J44" s="31">
        <f t="shared" si="8"/>
        <v>20</v>
      </c>
    </row>
    <row r="45" spans="1:13">
      <c r="B45" s="27" t="s">
        <v>95</v>
      </c>
      <c r="C45" s="28" t="s">
        <v>44</v>
      </c>
      <c r="D45" s="29">
        <v>0.5</v>
      </c>
      <c r="E45" s="31">
        <f t="shared" si="7"/>
        <v>20</v>
      </c>
      <c r="F45" s="38"/>
      <c r="G45" s="27" t="s">
        <v>96</v>
      </c>
      <c r="H45" s="28" t="s">
        <v>51</v>
      </c>
      <c r="I45" s="29">
        <v>0.5</v>
      </c>
      <c r="J45" s="31">
        <f t="shared" si="8"/>
        <v>20</v>
      </c>
    </row>
    <row r="46" spans="1:13">
      <c r="B46" s="27" t="s">
        <v>97</v>
      </c>
      <c r="C46" s="28" t="s">
        <v>239</v>
      </c>
      <c r="D46" s="29">
        <v>0.5</v>
      </c>
      <c r="E46" s="31">
        <f t="shared" si="7"/>
        <v>20</v>
      </c>
      <c r="F46" s="38"/>
      <c r="G46" s="27" t="s">
        <v>98</v>
      </c>
      <c r="H46" s="28" t="s">
        <v>240</v>
      </c>
      <c r="I46" s="29">
        <v>0.5</v>
      </c>
      <c r="J46" s="31">
        <f t="shared" si="8"/>
        <v>20</v>
      </c>
    </row>
    <row r="47" spans="1:13">
      <c r="B47" s="27" t="s">
        <v>99</v>
      </c>
      <c r="C47" s="28" t="s">
        <v>38</v>
      </c>
      <c r="D47" s="29">
        <v>1</v>
      </c>
      <c r="E47" s="31">
        <f t="shared" si="7"/>
        <v>40</v>
      </c>
      <c r="F47" s="38"/>
      <c r="G47" s="63" t="s">
        <v>100</v>
      </c>
      <c r="H47" s="64" t="s">
        <v>52</v>
      </c>
      <c r="I47" s="29">
        <v>1</v>
      </c>
      <c r="J47" s="31">
        <f t="shared" si="8"/>
        <v>40</v>
      </c>
    </row>
    <row r="48" spans="1:13">
      <c r="B48" s="27" t="s">
        <v>102</v>
      </c>
      <c r="C48" s="28" t="s">
        <v>45</v>
      </c>
      <c r="D48" s="29">
        <v>1.5</v>
      </c>
      <c r="E48" s="31">
        <f t="shared" si="7"/>
        <v>60</v>
      </c>
      <c r="F48" s="38"/>
      <c r="G48" s="27" t="s">
        <v>101</v>
      </c>
      <c r="H48" s="28" t="s">
        <v>497</v>
      </c>
      <c r="I48" s="29">
        <v>1</v>
      </c>
      <c r="J48" s="33">
        <f t="shared" si="8"/>
        <v>40</v>
      </c>
    </row>
    <row r="49" spans="1:13">
      <c r="B49" s="27"/>
      <c r="C49" s="28"/>
      <c r="D49" s="29"/>
      <c r="E49" s="31"/>
      <c r="F49" s="38"/>
      <c r="G49" s="27" t="s">
        <v>103</v>
      </c>
      <c r="H49" s="28" t="s">
        <v>53</v>
      </c>
      <c r="I49" s="29">
        <v>1.5</v>
      </c>
      <c r="J49" s="31">
        <f t="shared" si="8"/>
        <v>60</v>
      </c>
    </row>
    <row r="50" spans="1:13" s="94" customFormat="1">
      <c r="A50" s="20"/>
      <c r="B50" s="16" t="s">
        <v>6</v>
      </c>
      <c r="C50" s="14"/>
      <c r="D50" s="72">
        <f>SUM(D39:D49)</f>
        <v>10.5</v>
      </c>
      <c r="E50" s="8">
        <f>SUM(E39:E49)</f>
        <v>420</v>
      </c>
      <c r="F50" s="38"/>
      <c r="G50" s="16" t="s">
        <v>6</v>
      </c>
      <c r="H50" s="14"/>
      <c r="I50" s="72">
        <f>SUM(I39:I49)</f>
        <v>11.5</v>
      </c>
      <c r="J50" s="8">
        <f>SUM(J39:J49)</f>
        <v>460</v>
      </c>
      <c r="L50" s="20"/>
      <c r="M50" s="20"/>
    </row>
    <row r="51" spans="1:13" s="94" customFormat="1">
      <c r="A51" s="20"/>
      <c r="B51" s="71" t="s">
        <v>11</v>
      </c>
      <c r="C51" s="44"/>
      <c r="D51" s="24"/>
      <c r="E51" s="25"/>
      <c r="F51" s="1"/>
      <c r="G51" s="71" t="s">
        <v>11</v>
      </c>
      <c r="H51" s="44"/>
      <c r="I51" s="24"/>
      <c r="J51" s="25"/>
      <c r="L51" s="20"/>
      <c r="M51" s="20"/>
    </row>
    <row r="52" spans="1:13" s="94" customFormat="1">
      <c r="A52" s="20"/>
      <c r="B52" s="27" t="s">
        <v>556</v>
      </c>
      <c r="C52" s="28" t="s">
        <v>557</v>
      </c>
      <c r="D52" s="34">
        <v>1</v>
      </c>
      <c r="E52" s="30">
        <f t="shared" ref="E52:E53" si="9">(D52*40)</f>
        <v>40</v>
      </c>
      <c r="F52" s="1"/>
      <c r="G52" s="27" t="s">
        <v>560</v>
      </c>
      <c r="H52" s="28" t="s">
        <v>562</v>
      </c>
      <c r="I52" s="34">
        <v>1</v>
      </c>
      <c r="J52" s="30">
        <f t="shared" ref="J52:J53" si="10">(I52*40)</f>
        <v>40</v>
      </c>
      <c r="L52" s="20"/>
      <c r="M52" s="20"/>
    </row>
    <row r="53" spans="1:13" s="94" customFormat="1">
      <c r="A53" s="20"/>
      <c r="B53" s="27" t="s">
        <v>558</v>
      </c>
      <c r="C53" s="108" t="s">
        <v>559</v>
      </c>
      <c r="D53" s="34">
        <v>1</v>
      </c>
      <c r="E53" s="30">
        <f t="shared" si="9"/>
        <v>40</v>
      </c>
      <c r="F53" s="1"/>
      <c r="G53" s="27" t="s">
        <v>561</v>
      </c>
      <c r="H53" s="28" t="s">
        <v>563</v>
      </c>
      <c r="I53" s="34">
        <v>1</v>
      </c>
      <c r="J53" s="30">
        <f t="shared" si="10"/>
        <v>40</v>
      </c>
      <c r="L53" s="20"/>
      <c r="M53" s="20"/>
    </row>
    <row r="54" spans="1:13" s="94" customFormat="1">
      <c r="A54" s="20"/>
      <c r="B54" s="30" t="s">
        <v>490</v>
      </c>
      <c r="C54" s="74" t="s">
        <v>496</v>
      </c>
      <c r="D54" s="40">
        <v>1</v>
      </c>
      <c r="E54" s="31">
        <f t="shared" ref="E54" si="11">(D54*40)</f>
        <v>40</v>
      </c>
      <c r="F54" s="1"/>
      <c r="G54" s="77" t="s">
        <v>432</v>
      </c>
      <c r="H54" s="106" t="s">
        <v>429</v>
      </c>
      <c r="I54" s="34">
        <v>1</v>
      </c>
      <c r="J54" s="30">
        <f>(I54*40)</f>
        <v>40</v>
      </c>
      <c r="L54" s="20"/>
      <c r="M54" s="20"/>
    </row>
    <row r="55" spans="1:13" s="94" customFormat="1">
      <c r="A55" s="20"/>
      <c r="B55" s="16" t="s">
        <v>6</v>
      </c>
      <c r="C55" s="14"/>
      <c r="D55" s="75">
        <f>SUM(D52:D54)</f>
        <v>3</v>
      </c>
      <c r="E55" s="19">
        <f>SUM(E52:E54)</f>
        <v>120</v>
      </c>
      <c r="F55" s="38"/>
      <c r="G55" s="16" t="s">
        <v>6</v>
      </c>
      <c r="H55" s="14"/>
      <c r="I55" s="75">
        <f>SUM(I52:I54)</f>
        <v>3</v>
      </c>
      <c r="J55" s="19">
        <f>SUM(J52:J54)</f>
        <v>120</v>
      </c>
      <c r="L55" s="20"/>
      <c r="M55" s="20"/>
    </row>
    <row r="56" spans="1:13" s="94" customFormat="1">
      <c r="A56" s="20"/>
      <c r="B56" s="73" t="s">
        <v>7</v>
      </c>
      <c r="C56" s="67"/>
      <c r="D56" s="5"/>
      <c r="E56" s="14"/>
      <c r="F56" s="1"/>
      <c r="G56" s="73" t="s">
        <v>7</v>
      </c>
      <c r="H56" s="67"/>
      <c r="I56" s="5"/>
      <c r="J56" s="14"/>
      <c r="L56" s="20"/>
      <c r="M56" s="20"/>
    </row>
    <row r="57" spans="1:13" s="94" customFormat="1">
      <c r="A57" s="20"/>
      <c r="B57" s="30" t="s">
        <v>211</v>
      </c>
      <c r="C57" s="7" t="s">
        <v>418</v>
      </c>
      <c r="D57" s="30" t="s">
        <v>200</v>
      </c>
      <c r="E57" s="30">
        <v>18</v>
      </c>
      <c r="F57" s="1"/>
      <c r="G57" s="30" t="s">
        <v>214</v>
      </c>
      <c r="H57" s="7" t="s">
        <v>419</v>
      </c>
      <c r="I57" s="30" t="s">
        <v>200</v>
      </c>
      <c r="J57" s="30">
        <v>18</v>
      </c>
      <c r="L57" s="20"/>
      <c r="M57" s="20"/>
    </row>
    <row r="58" spans="1:13" s="94" customFormat="1">
      <c r="A58" s="20"/>
      <c r="B58" s="30" t="s">
        <v>212</v>
      </c>
      <c r="C58" s="7" t="s">
        <v>10</v>
      </c>
      <c r="D58" s="30" t="s">
        <v>200</v>
      </c>
      <c r="E58" s="30">
        <v>16</v>
      </c>
      <c r="F58" s="1"/>
      <c r="G58" s="30" t="s">
        <v>215</v>
      </c>
      <c r="H58" s="7" t="s">
        <v>10</v>
      </c>
      <c r="I58" s="30" t="s">
        <v>200</v>
      </c>
      <c r="J58" s="30">
        <v>16</v>
      </c>
      <c r="L58" s="20"/>
      <c r="M58" s="20"/>
    </row>
    <row r="59" spans="1:13" s="94" customFormat="1">
      <c r="A59" s="20"/>
      <c r="B59" s="30" t="s">
        <v>210</v>
      </c>
      <c r="C59" s="7" t="s">
        <v>8</v>
      </c>
      <c r="D59" s="30" t="s">
        <v>200</v>
      </c>
      <c r="E59" s="30">
        <v>18</v>
      </c>
      <c r="F59" s="1"/>
      <c r="G59" s="30" t="s">
        <v>213</v>
      </c>
      <c r="H59" s="7" t="s">
        <v>8</v>
      </c>
      <c r="I59" s="30" t="s">
        <v>200</v>
      </c>
      <c r="J59" s="30">
        <v>18</v>
      </c>
      <c r="L59" s="20"/>
      <c r="M59" s="20"/>
    </row>
    <row r="60" spans="1:13" s="94" customFormat="1">
      <c r="A60" s="20"/>
      <c r="B60" s="76" t="s">
        <v>246</v>
      </c>
      <c r="C60" s="70" t="s">
        <v>243</v>
      </c>
      <c r="D60" s="30" t="s">
        <v>200</v>
      </c>
      <c r="E60" s="30">
        <v>8</v>
      </c>
      <c r="F60" s="1"/>
      <c r="G60" s="76" t="s">
        <v>249</v>
      </c>
      <c r="H60" s="70" t="s">
        <v>243</v>
      </c>
      <c r="I60" s="30" t="s">
        <v>200</v>
      </c>
      <c r="J60" s="30">
        <v>8</v>
      </c>
      <c r="L60" s="20"/>
      <c r="M60" s="20"/>
    </row>
    <row r="61" spans="1:13" s="94" customFormat="1">
      <c r="A61" s="20"/>
      <c r="B61" s="30"/>
      <c r="C61" s="74"/>
      <c r="D61" s="30"/>
      <c r="E61" s="30"/>
      <c r="F61" s="38"/>
      <c r="G61" s="81"/>
      <c r="H61" s="74"/>
      <c r="I61" s="30"/>
      <c r="J61" s="30"/>
      <c r="L61" s="20"/>
      <c r="M61" s="20"/>
    </row>
    <row r="62" spans="1:13" s="94" customFormat="1">
      <c r="A62" s="20"/>
      <c r="B62" s="80"/>
      <c r="C62" s="74"/>
      <c r="D62" s="31"/>
      <c r="E62" s="30"/>
      <c r="F62" s="38"/>
      <c r="G62" s="80"/>
      <c r="H62" s="74"/>
      <c r="I62" s="31"/>
      <c r="J62" s="30"/>
      <c r="L62" s="20"/>
      <c r="M62" s="20"/>
    </row>
    <row r="63" spans="1:13" s="94" customFormat="1">
      <c r="A63" s="20"/>
      <c r="B63" s="23" t="s">
        <v>6</v>
      </c>
      <c r="C63" s="74"/>
      <c r="D63" s="12"/>
      <c r="E63" s="8">
        <f>SUM(E57:E62)</f>
        <v>60</v>
      </c>
      <c r="F63" s="38"/>
      <c r="G63" s="23" t="s">
        <v>6</v>
      </c>
      <c r="H63" s="74"/>
      <c r="I63" s="12"/>
      <c r="J63" s="8">
        <f>SUM(J57:J62)</f>
        <v>60</v>
      </c>
      <c r="L63" s="20"/>
      <c r="M63" s="20"/>
    </row>
    <row r="64" spans="1:13" s="94" customFormat="1">
      <c r="A64" s="20"/>
      <c r="B64" s="16" t="s">
        <v>12</v>
      </c>
      <c r="C64" s="6"/>
      <c r="D64" s="72">
        <f>SUM(D55,D50)</f>
        <v>13.5</v>
      </c>
      <c r="E64" s="8">
        <f>SUM(E50,E55,E63)</f>
        <v>600</v>
      </c>
      <c r="F64" s="65"/>
      <c r="G64" s="16" t="s">
        <v>12</v>
      </c>
      <c r="H64" s="6"/>
      <c r="I64" s="72">
        <f>SUM(I63,I55,I50)</f>
        <v>14.5</v>
      </c>
      <c r="J64" s="8">
        <f>SUM(J50,J55,J63)</f>
        <v>640</v>
      </c>
      <c r="L64" s="20"/>
      <c r="M64" s="20"/>
    </row>
    <row r="65" spans="1:13" s="94" customFormat="1">
      <c r="A65" s="20"/>
      <c r="B65" s="65"/>
      <c r="C65" s="66"/>
      <c r="D65" s="4"/>
      <c r="E65" s="9" t="s">
        <v>14</v>
      </c>
      <c r="F65" s="5"/>
      <c r="G65" s="69">
        <f>SUM(E64,J64)</f>
        <v>1240</v>
      </c>
      <c r="H65" s="66"/>
      <c r="I65" s="4"/>
      <c r="J65" s="6"/>
      <c r="L65" s="20"/>
      <c r="M65" s="20"/>
    </row>
    <row r="66" spans="1:13">
      <c r="B66" s="42"/>
      <c r="C66" s="42"/>
      <c r="D66" s="42"/>
      <c r="E66" s="43"/>
      <c r="F66" s="44"/>
      <c r="G66" s="45"/>
      <c r="H66" s="42"/>
      <c r="I66" s="42"/>
      <c r="J66" s="42"/>
    </row>
    <row r="67" spans="1:13">
      <c r="B67" s="42"/>
      <c r="C67" s="42"/>
      <c r="D67" s="42"/>
      <c r="E67" s="43"/>
      <c r="F67" s="44"/>
      <c r="G67" s="45"/>
      <c r="H67" s="42"/>
      <c r="I67" s="42"/>
      <c r="J67" s="42"/>
    </row>
    <row r="68" spans="1:13">
      <c r="E68" s="21" t="s">
        <v>578</v>
      </c>
      <c r="K68" s="94">
        <v>7</v>
      </c>
    </row>
    <row r="69" spans="1:13">
      <c r="B69" s="3"/>
      <c r="C69" s="13" t="s">
        <v>5</v>
      </c>
      <c r="D69" s="5"/>
      <c r="E69" s="14"/>
      <c r="F69" s="15"/>
      <c r="G69" s="16"/>
      <c r="H69" s="13" t="s">
        <v>13</v>
      </c>
      <c r="I69" s="5"/>
      <c r="J69" s="14"/>
    </row>
    <row r="70" spans="1:13">
      <c r="A70" s="22"/>
      <c r="B70" s="17" t="s">
        <v>3</v>
      </c>
      <c r="C70" s="8" t="s">
        <v>1</v>
      </c>
      <c r="D70" s="8" t="s">
        <v>2</v>
      </c>
      <c r="E70" s="8" t="s">
        <v>4</v>
      </c>
      <c r="F70" s="18"/>
      <c r="G70" s="17" t="s">
        <v>3</v>
      </c>
      <c r="H70" s="8" t="s">
        <v>1</v>
      </c>
      <c r="I70" s="8" t="s">
        <v>2</v>
      </c>
      <c r="J70" s="8" t="s">
        <v>4</v>
      </c>
    </row>
    <row r="71" spans="1:13">
      <c r="B71" s="23" t="s">
        <v>0</v>
      </c>
      <c r="C71" s="24"/>
      <c r="D71" s="24"/>
      <c r="E71" s="25"/>
      <c r="F71" s="26"/>
      <c r="G71" s="23" t="s">
        <v>0</v>
      </c>
      <c r="H71" s="24"/>
      <c r="I71" s="24"/>
      <c r="J71" s="14"/>
    </row>
    <row r="72" spans="1:13">
      <c r="B72" s="27" t="s">
        <v>104</v>
      </c>
      <c r="C72" s="28" t="s">
        <v>55</v>
      </c>
      <c r="D72" s="29">
        <v>1.5</v>
      </c>
      <c r="E72" s="31">
        <f>(D72*40)</f>
        <v>60</v>
      </c>
      <c r="F72" s="38"/>
      <c r="G72" s="27" t="s">
        <v>105</v>
      </c>
      <c r="H72" s="28" t="s">
        <v>62</v>
      </c>
      <c r="I72" s="29">
        <v>1.5</v>
      </c>
      <c r="J72" s="31">
        <f>(I72*40)</f>
        <v>60</v>
      </c>
    </row>
    <row r="73" spans="1:13">
      <c r="B73" s="27" t="s">
        <v>106</v>
      </c>
      <c r="C73" s="28" t="s">
        <v>203</v>
      </c>
      <c r="D73" s="29">
        <v>1.5</v>
      </c>
      <c r="E73" s="31">
        <f t="shared" ref="E73:E81" si="12">(D73*40)</f>
        <v>60</v>
      </c>
      <c r="F73" s="38"/>
      <c r="G73" s="27" t="s">
        <v>107</v>
      </c>
      <c r="H73" s="28" t="s">
        <v>63</v>
      </c>
      <c r="I73" s="29">
        <v>1.5</v>
      </c>
      <c r="J73" s="31">
        <f t="shared" ref="J73:J82" si="13">(I73*40)</f>
        <v>60</v>
      </c>
    </row>
    <row r="74" spans="1:13">
      <c r="B74" s="27" t="s">
        <v>108</v>
      </c>
      <c r="C74" s="28" t="s">
        <v>56</v>
      </c>
      <c r="D74" s="29">
        <v>1.5</v>
      </c>
      <c r="E74" s="31">
        <f t="shared" si="12"/>
        <v>60</v>
      </c>
      <c r="F74" s="38"/>
      <c r="G74" s="27" t="s">
        <v>109</v>
      </c>
      <c r="H74" s="28" t="s">
        <v>64</v>
      </c>
      <c r="I74" s="29">
        <v>1.5</v>
      </c>
      <c r="J74" s="31">
        <f t="shared" si="13"/>
        <v>60</v>
      </c>
    </row>
    <row r="75" spans="1:13">
      <c r="B75" s="27" t="s">
        <v>364</v>
      </c>
      <c r="C75" s="28" t="s">
        <v>365</v>
      </c>
      <c r="D75" s="29">
        <v>0.5</v>
      </c>
      <c r="E75" s="30">
        <f t="shared" si="12"/>
        <v>20</v>
      </c>
      <c r="F75" s="1"/>
      <c r="G75" s="27" t="s">
        <v>366</v>
      </c>
      <c r="H75" s="28" t="s">
        <v>356</v>
      </c>
      <c r="I75" s="29">
        <v>0.5</v>
      </c>
      <c r="J75" s="31">
        <f t="shared" si="13"/>
        <v>20</v>
      </c>
    </row>
    <row r="76" spans="1:13">
      <c r="B76" s="27" t="s">
        <v>110</v>
      </c>
      <c r="C76" s="28" t="s">
        <v>57</v>
      </c>
      <c r="D76" s="29">
        <v>1.5</v>
      </c>
      <c r="E76" s="31">
        <f t="shared" si="12"/>
        <v>60</v>
      </c>
      <c r="F76" s="38"/>
      <c r="G76" s="27" t="s">
        <v>191</v>
      </c>
      <c r="H76" s="28" t="s">
        <v>65</v>
      </c>
      <c r="I76" s="29">
        <v>1.5</v>
      </c>
      <c r="J76" s="31">
        <f t="shared" si="13"/>
        <v>60</v>
      </c>
    </row>
    <row r="77" spans="1:13">
      <c r="B77" s="27" t="s">
        <v>111</v>
      </c>
      <c r="C77" s="28" t="s">
        <v>58</v>
      </c>
      <c r="D77" s="29">
        <v>0.5</v>
      </c>
      <c r="E77" s="31">
        <f t="shared" si="12"/>
        <v>20</v>
      </c>
      <c r="F77" s="38"/>
      <c r="G77" s="27" t="s">
        <v>112</v>
      </c>
      <c r="H77" s="28" t="s">
        <v>66</v>
      </c>
      <c r="I77" s="29">
        <v>0.5</v>
      </c>
      <c r="J77" s="31">
        <f t="shared" si="13"/>
        <v>20</v>
      </c>
    </row>
    <row r="78" spans="1:13">
      <c r="B78" s="27" t="s">
        <v>113</v>
      </c>
      <c r="C78" s="28" t="s">
        <v>59</v>
      </c>
      <c r="D78" s="29">
        <v>0.5</v>
      </c>
      <c r="E78" s="31">
        <f t="shared" si="12"/>
        <v>20</v>
      </c>
      <c r="F78" s="38"/>
      <c r="G78" s="27" t="s">
        <v>114</v>
      </c>
      <c r="H78" s="28" t="s">
        <v>67</v>
      </c>
      <c r="I78" s="29">
        <v>0.5</v>
      </c>
      <c r="J78" s="31">
        <f t="shared" si="13"/>
        <v>20</v>
      </c>
    </row>
    <row r="79" spans="1:13">
      <c r="B79" s="27" t="s">
        <v>115</v>
      </c>
      <c r="C79" s="28" t="s">
        <v>241</v>
      </c>
      <c r="D79" s="29">
        <v>0.5</v>
      </c>
      <c r="E79" s="31">
        <f t="shared" si="12"/>
        <v>20</v>
      </c>
      <c r="F79" s="38"/>
      <c r="G79" s="27" t="s">
        <v>116</v>
      </c>
      <c r="H79" s="28" t="s">
        <v>242</v>
      </c>
      <c r="I79" s="29">
        <v>0.5</v>
      </c>
      <c r="J79" s="31">
        <f t="shared" si="13"/>
        <v>20</v>
      </c>
    </row>
    <row r="80" spans="1:13">
      <c r="B80" s="27" t="s">
        <v>117</v>
      </c>
      <c r="C80" s="28" t="s">
        <v>54</v>
      </c>
      <c r="D80" s="29">
        <v>1</v>
      </c>
      <c r="E80" s="31">
        <f t="shared" si="12"/>
        <v>40</v>
      </c>
      <c r="F80" s="38"/>
      <c r="G80" s="63" t="s">
        <v>118</v>
      </c>
      <c r="H80" s="64" t="s">
        <v>61</v>
      </c>
      <c r="I80" s="29">
        <v>1</v>
      </c>
      <c r="J80" s="31">
        <f t="shared" si="13"/>
        <v>40</v>
      </c>
    </row>
    <row r="81" spans="1:13">
      <c r="B81" s="27" t="s">
        <v>120</v>
      </c>
      <c r="C81" s="28" t="s">
        <v>60</v>
      </c>
      <c r="D81" s="29">
        <v>1.5</v>
      </c>
      <c r="E81" s="31">
        <f t="shared" si="12"/>
        <v>60</v>
      </c>
      <c r="F81" s="38"/>
      <c r="G81" s="27" t="s">
        <v>119</v>
      </c>
      <c r="H81" s="28" t="s">
        <v>497</v>
      </c>
      <c r="I81" s="29">
        <v>1</v>
      </c>
      <c r="J81" s="31">
        <f t="shared" si="13"/>
        <v>40</v>
      </c>
    </row>
    <row r="82" spans="1:13" s="94" customFormat="1">
      <c r="A82" s="20"/>
      <c r="B82" s="27"/>
      <c r="C82" s="28"/>
      <c r="D82" s="29"/>
      <c r="E82" s="31"/>
      <c r="F82" s="38"/>
      <c r="G82" s="27" t="s">
        <v>121</v>
      </c>
      <c r="H82" s="28" t="s">
        <v>68</v>
      </c>
      <c r="I82" s="29">
        <v>1.5</v>
      </c>
      <c r="J82" s="31">
        <f t="shared" si="13"/>
        <v>60</v>
      </c>
      <c r="L82" s="20"/>
      <c r="M82" s="20"/>
    </row>
    <row r="83" spans="1:13" s="94" customFormat="1">
      <c r="A83" s="20"/>
      <c r="B83" s="16" t="s">
        <v>6</v>
      </c>
      <c r="C83" s="14"/>
      <c r="D83" s="72">
        <f>SUM(D72:D82)</f>
        <v>10.5</v>
      </c>
      <c r="E83" s="12">
        <f>SUM(E72:E82)</f>
        <v>420</v>
      </c>
      <c r="F83" s="38"/>
      <c r="G83" s="16" t="s">
        <v>6</v>
      </c>
      <c r="H83" s="14"/>
      <c r="I83" s="72">
        <f>SUM(I72:I82)</f>
        <v>11.5</v>
      </c>
      <c r="J83" s="12">
        <f>SUM(J72:J82)</f>
        <v>460</v>
      </c>
      <c r="L83" s="20"/>
      <c r="M83" s="20"/>
    </row>
    <row r="84" spans="1:13" s="94" customFormat="1">
      <c r="A84" s="20"/>
      <c r="B84" s="71" t="s">
        <v>11</v>
      </c>
      <c r="C84" s="44"/>
      <c r="D84" s="24"/>
      <c r="E84" s="25"/>
      <c r="F84" s="1"/>
      <c r="G84" s="71" t="s">
        <v>11</v>
      </c>
      <c r="H84" s="44"/>
      <c r="I84" s="24"/>
      <c r="J84" s="25"/>
      <c r="L84" s="20"/>
      <c r="M84" s="20"/>
    </row>
    <row r="85" spans="1:13" s="94" customFormat="1">
      <c r="A85" s="20"/>
      <c r="B85" s="27" t="s">
        <v>564</v>
      </c>
      <c r="C85" s="28" t="s">
        <v>565</v>
      </c>
      <c r="D85" s="34">
        <v>1</v>
      </c>
      <c r="E85" s="30">
        <f t="shared" ref="E85:E86" si="14">(D85*40)</f>
        <v>40</v>
      </c>
      <c r="F85" s="1"/>
      <c r="G85" s="27" t="s">
        <v>568</v>
      </c>
      <c r="H85" s="28" t="s">
        <v>569</v>
      </c>
      <c r="I85" s="34">
        <v>1</v>
      </c>
      <c r="J85" s="30">
        <f t="shared" ref="J85:J86" si="15">(I85*40)</f>
        <v>40</v>
      </c>
      <c r="L85" s="20"/>
      <c r="M85" s="20"/>
    </row>
    <row r="86" spans="1:13" s="94" customFormat="1">
      <c r="A86" s="20"/>
      <c r="B86" s="27" t="s">
        <v>566</v>
      </c>
      <c r="C86" s="108" t="s">
        <v>567</v>
      </c>
      <c r="D86" s="34">
        <v>1</v>
      </c>
      <c r="E86" s="30">
        <f t="shared" si="14"/>
        <v>40</v>
      </c>
      <c r="F86" s="1"/>
      <c r="G86" s="27" t="s">
        <v>570</v>
      </c>
      <c r="H86" s="28" t="s">
        <v>571</v>
      </c>
      <c r="I86" s="34">
        <v>1</v>
      </c>
      <c r="J86" s="30">
        <f t="shared" si="15"/>
        <v>40</v>
      </c>
      <c r="L86" s="20"/>
      <c r="M86" s="20"/>
    </row>
    <row r="87" spans="1:13" s="94" customFormat="1">
      <c r="A87" s="20"/>
      <c r="B87" s="30" t="s">
        <v>491</v>
      </c>
      <c r="C87" s="74" t="s">
        <v>495</v>
      </c>
      <c r="D87" s="40">
        <v>1</v>
      </c>
      <c r="E87" s="31">
        <f t="shared" ref="E87" si="16">(D87*40)</f>
        <v>40</v>
      </c>
      <c r="F87" s="1"/>
      <c r="G87" s="30"/>
      <c r="H87" s="37"/>
      <c r="I87" s="34"/>
      <c r="J87" s="30"/>
      <c r="L87" s="20"/>
      <c r="M87" s="20"/>
    </row>
    <row r="88" spans="1:13" s="94" customFormat="1">
      <c r="A88" s="20"/>
      <c r="B88" s="77" t="s">
        <v>433</v>
      </c>
      <c r="C88" s="78" t="s">
        <v>431</v>
      </c>
      <c r="D88" s="34">
        <v>1</v>
      </c>
      <c r="E88" s="30">
        <f>(D88*40)</f>
        <v>40</v>
      </c>
      <c r="F88" s="1"/>
      <c r="G88" s="30"/>
      <c r="H88" s="37"/>
      <c r="I88" s="34"/>
      <c r="J88" s="30"/>
      <c r="L88" s="20"/>
      <c r="M88" s="20"/>
    </row>
    <row r="89" spans="1:13" s="94" customFormat="1">
      <c r="A89" s="20"/>
      <c r="B89" s="16" t="s">
        <v>6</v>
      </c>
      <c r="C89" s="14"/>
      <c r="D89" s="72">
        <f>SUM(D85:D88)</f>
        <v>4</v>
      </c>
      <c r="E89" s="8">
        <f>SUM(E85:E88)</f>
        <v>160</v>
      </c>
      <c r="F89" s="38"/>
      <c r="G89" s="16" t="s">
        <v>6</v>
      </c>
      <c r="H89" s="14"/>
      <c r="I89" s="75">
        <f>SUM(I85:I88)</f>
        <v>2</v>
      </c>
      <c r="J89" s="8">
        <f>SUM(J85:J88)</f>
        <v>80</v>
      </c>
      <c r="L89" s="20"/>
      <c r="M89" s="20"/>
    </row>
    <row r="90" spans="1:13" s="94" customFormat="1">
      <c r="A90" s="20"/>
      <c r="B90" s="73" t="s">
        <v>7</v>
      </c>
      <c r="C90" s="67"/>
      <c r="D90" s="47"/>
      <c r="E90" s="14"/>
      <c r="F90" s="1"/>
      <c r="G90" s="73" t="s">
        <v>7</v>
      </c>
      <c r="H90" s="67"/>
      <c r="I90" s="47"/>
      <c r="J90" s="14"/>
      <c r="L90" s="20"/>
      <c r="M90" s="20"/>
    </row>
    <row r="91" spans="1:13" s="94" customFormat="1">
      <c r="A91" s="20"/>
      <c r="B91" s="30" t="s">
        <v>216</v>
      </c>
      <c r="C91" s="7" t="s">
        <v>420</v>
      </c>
      <c r="D91" s="30" t="s">
        <v>200</v>
      </c>
      <c r="E91" s="30">
        <v>18</v>
      </c>
      <c r="F91" s="1"/>
      <c r="G91" s="30" t="s">
        <v>219</v>
      </c>
      <c r="H91" s="7" t="s">
        <v>421</v>
      </c>
      <c r="I91" s="30" t="s">
        <v>200</v>
      </c>
      <c r="J91" s="30">
        <v>18</v>
      </c>
      <c r="L91" s="20"/>
      <c r="M91" s="20"/>
    </row>
    <row r="92" spans="1:13" s="94" customFormat="1">
      <c r="A92" s="20"/>
      <c r="B92" s="30" t="s">
        <v>217</v>
      </c>
      <c r="C92" s="7" t="s">
        <v>10</v>
      </c>
      <c r="D92" s="30" t="s">
        <v>200</v>
      </c>
      <c r="E92" s="30">
        <v>16</v>
      </c>
      <c r="F92" s="1"/>
      <c r="G92" s="30" t="s">
        <v>220</v>
      </c>
      <c r="H92" s="7" t="s">
        <v>10</v>
      </c>
      <c r="I92" s="30" t="s">
        <v>200</v>
      </c>
      <c r="J92" s="30">
        <v>16</v>
      </c>
      <c r="L92" s="20"/>
      <c r="M92" s="20"/>
    </row>
    <row r="93" spans="1:13" s="94" customFormat="1">
      <c r="A93" s="20"/>
      <c r="B93" s="30" t="s">
        <v>218</v>
      </c>
      <c r="C93" s="7" t="s">
        <v>8</v>
      </c>
      <c r="D93" s="30" t="s">
        <v>200</v>
      </c>
      <c r="E93" s="30">
        <v>18</v>
      </c>
      <c r="F93" s="1"/>
      <c r="G93" s="30" t="s">
        <v>221</v>
      </c>
      <c r="H93" s="7" t="s">
        <v>8</v>
      </c>
      <c r="I93" s="30" t="s">
        <v>200</v>
      </c>
      <c r="J93" s="30">
        <v>18</v>
      </c>
      <c r="L93" s="20"/>
      <c r="M93" s="20"/>
    </row>
    <row r="94" spans="1:13" s="94" customFormat="1">
      <c r="A94" s="20"/>
      <c r="B94" s="76" t="s">
        <v>244</v>
      </c>
      <c r="C94" s="70" t="s">
        <v>243</v>
      </c>
      <c r="D94" s="30" t="s">
        <v>200</v>
      </c>
      <c r="E94" s="30">
        <v>8</v>
      </c>
      <c r="F94" s="1"/>
      <c r="G94" s="76" t="s">
        <v>245</v>
      </c>
      <c r="H94" s="70" t="s">
        <v>243</v>
      </c>
      <c r="I94" s="30" t="s">
        <v>200</v>
      </c>
      <c r="J94" s="30">
        <v>8</v>
      </c>
      <c r="L94" s="20"/>
      <c r="M94" s="20"/>
    </row>
    <row r="95" spans="1:13" s="94" customFormat="1">
      <c r="A95" s="20"/>
      <c r="B95" s="30"/>
      <c r="C95" s="74"/>
      <c r="D95" s="30"/>
      <c r="E95" s="30"/>
      <c r="F95" s="38"/>
      <c r="G95" s="30" t="s">
        <v>545</v>
      </c>
      <c r="H95" s="7" t="s">
        <v>546</v>
      </c>
      <c r="I95" s="30" t="s">
        <v>200</v>
      </c>
      <c r="J95" s="30">
        <v>20</v>
      </c>
      <c r="L95" s="20"/>
      <c r="M95" s="20"/>
    </row>
    <row r="96" spans="1:13" s="94" customFormat="1">
      <c r="A96" s="20"/>
      <c r="B96" s="16" t="s">
        <v>6</v>
      </c>
      <c r="C96" s="6"/>
      <c r="D96" s="31" t="s">
        <v>200</v>
      </c>
      <c r="E96" s="8">
        <f>SUM(E91:E95)</f>
        <v>60</v>
      </c>
      <c r="F96" s="38"/>
      <c r="G96" s="16" t="s">
        <v>6</v>
      </c>
      <c r="H96" s="6"/>
      <c r="I96" s="31" t="s">
        <v>200</v>
      </c>
      <c r="J96" s="8">
        <f>SUM(J91:J95)</f>
        <v>80</v>
      </c>
      <c r="L96" s="20"/>
      <c r="M96" s="20"/>
    </row>
    <row r="97" spans="1:13" s="94" customFormat="1">
      <c r="A97" s="20"/>
      <c r="B97" s="16" t="s">
        <v>12</v>
      </c>
      <c r="C97" s="6"/>
      <c r="D97" s="72">
        <f>SUM(D83,D89,D96)</f>
        <v>14.5</v>
      </c>
      <c r="E97" s="8">
        <f>SUM(E83,E89,E96)</f>
        <v>640</v>
      </c>
      <c r="F97" s="65"/>
      <c r="G97" s="16" t="s">
        <v>12</v>
      </c>
      <c r="H97" s="6"/>
      <c r="I97" s="72">
        <f>SUM(I83,I89,I96)</f>
        <v>13.5</v>
      </c>
      <c r="J97" s="8">
        <f>SUM(J83,J89,J96)</f>
        <v>620</v>
      </c>
      <c r="L97" s="20"/>
      <c r="M97" s="20"/>
    </row>
    <row r="98" spans="1:13" s="94" customFormat="1">
      <c r="A98" s="20"/>
      <c r="B98" s="65"/>
      <c r="C98" s="66"/>
      <c r="D98" s="4"/>
      <c r="E98" s="9" t="s">
        <v>14</v>
      </c>
      <c r="F98" s="5"/>
      <c r="G98" s="69">
        <f>SUM(E97,J97)</f>
        <v>1260</v>
      </c>
      <c r="H98" s="66"/>
      <c r="I98" s="4"/>
      <c r="J98" s="6"/>
      <c r="L98" s="20"/>
      <c r="M98" s="20"/>
    </row>
    <row r="99" spans="1:13">
      <c r="B99" s="42"/>
      <c r="C99" s="42"/>
      <c r="D99" s="42"/>
      <c r="E99" s="43"/>
      <c r="F99" s="44"/>
      <c r="G99" s="45"/>
      <c r="H99" s="42"/>
      <c r="I99" s="42"/>
      <c r="J99" s="42"/>
    </row>
    <row r="100" spans="1:13">
      <c r="B100" s="42"/>
      <c r="C100" s="42"/>
      <c r="D100" s="42"/>
      <c r="E100" s="43"/>
      <c r="F100" s="44"/>
      <c r="G100" s="45"/>
      <c r="H100" s="42"/>
      <c r="I100" s="42"/>
      <c r="J100" s="42"/>
    </row>
    <row r="101" spans="1:13">
      <c r="B101" s="42"/>
      <c r="C101" s="42"/>
      <c r="D101" s="42"/>
      <c r="E101" s="43"/>
      <c r="F101" s="44"/>
      <c r="G101" s="45"/>
      <c r="H101" s="42"/>
      <c r="I101" s="42"/>
      <c r="J101" s="42"/>
    </row>
    <row r="102" spans="1:13">
      <c r="B102" s="42"/>
      <c r="C102" s="42"/>
      <c r="D102" s="42"/>
      <c r="E102" s="43"/>
      <c r="F102" s="44"/>
      <c r="G102" s="45"/>
      <c r="H102" s="42"/>
      <c r="I102" s="42"/>
      <c r="J102" s="42"/>
      <c r="K102" s="94">
        <v>8</v>
      </c>
    </row>
    <row r="103" spans="1:13">
      <c r="B103" s="42"/>
      <c r="C103" s="42"/>
      <c r="D103" s="42"/>
      <c r="E103" s="85" t="s">
        <v>319</v>
      </c>
      <c r="G103" s="88">
        <f>SUM(G98,G65,G31)</f>
        <v>3740</v>
      </c>
      <c r="H103" s="20" t="s">
        <v>4</v>
      </c>
      <c r="I103" s="42"/>
      <c r="J103" s="42"/>
    </row>
    <row r="104" spans="1:13">
      <c r="C104" s="85" t="s">
        <v>260</v>
      </c>
      <c r="D104" s="87">
        <f>SUM(D16,D50,D83)</f>
        <v>32.5</v>
      </c>
      <c r="E104" s="20" t="s">
        <v>2</v>
      </c>
      <c r="H104" s="85" t="s">
        <v>260</v>
      </c>
      <c r="I104" s="87">
        <f>SUM(I16,I50,I83)</f>
        <v>33.5</v>
      </c>
      <c r="J104" s="20" t="s">
        <v>2</v>
      </c>
    </row>
    <row r="105" spans="1:13">
      <c r="C105" s="85" t="s">
        <v>261</v>
      </c>
      <c r="D105" s="87">
        <f>SUM(D21,D55,D89)</f>
        <v>10</v>
      </c>
      <c r="E105" s="20" t="s">
        <v>2</v>
      </c>
      <c r="H105" s="85" t="s">
        <v>261</v>
      </c>
      <c r="I105" s="87">
        <f>SUM(I21,I55,I89)</f>
        <v>8</v>
      </c>
      <c r="J105" s="20" t="s">
        <v>2</v>
      </c>
    </row>
    <row r="107" spans="1:13">
      <c r="E107" s="85" t="s">
        <v>262</v>
      </c>
      <c r="G107" s="87">
        <f>SUM(D104,I104)</f>
        <v>66</v>
      </c>
      <c r="H107" s="86" t="s">
        <v>280</v>
      </c>
    </row>
    <row r="108" spans="1:13">
      <c r="E108" s="85" t="s">
        <v>263</v>
      </c>
      <c r="G108" s="87">
        <f>SUM(D105,I105)</f>
        <v>18</v>
      </c>
      <c r="H108" s="86" t="s">
        <v>281</v>
      </c>
    </row>
    <row r="109" spans="1:13">
      <c r="E109" s="85" t="s">
        <v>264</v>
      </c>
      <c r="G109" s="87">
        <f>SUM(G107:G108)</f>
        <v>84</v>
      </c>
      <c r="H109" s="86" t="s">
        <v>282</v>
      </c>
    </row>
  </sheetData>
  <printOptions horizontalCentered="1"/>
  <pageMargins left="0.23622047244094491" right="0.23622047244094491" top="0.23622047244094491" bottom="0.23622047244094491" header="0" footer="0"/>
  <pageSetup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A64" zoomScaleNormal="100" workbookViewId="0">
      <selection activeCell="H89" sqref="H89"/>
    </sheetView>
  </sheetViews>
  <sheetFormatPr defaultColWidth="9" defaultRowHeight="18"/>
  <cols>
    <col min="1" max="1" width="9" style="20"/>
    <col min="2" max="2" width="12.85546875" style="20" customWidth="1"/>
    <col min="3" max="3" width="26" style="20" customWidth="1"/>
    <col min="4" max="4" width="9.5703125" style="20" customWidth="1"/>
    <col min="5" max="5" width="9" style="20"/>
    <col min="6" max="6" width="1.42578125" style="20" customWidth="1"/>
    <col min="7" max="7" width="11.5703125" style="20" bestFit="1" customWidth="1"/>
    <col min="8" max="8" width="26.28515625" style="20" customWidth="1"/>
    <col min="9" max="10" width="9" style="20"/>
    <col min="11" max="11" width="9" style="94"/>
    <col min="12" max="16384" width="9" style="20"/>
  </cols>
  <sheetData>
    <row r="1" spans="2:13">
      <c r="E1" s="21" t="s">
        <v>403</v>
      </c>
      <c r="K1" s="94">
        <v>9</v>
      </c>
      <c r="L1" s="86"/>
    </row>
    <row r="2" spans="2:13">
      <c r="B2" s="3"/>
      <c r="C2" s="13" t="s">
        <v>5</v>
      </c>
      <c r="D2" s="5"/>
      <c r="E2" s="14"/>
      <c r="F2" s="15"/>
      <c r="G2" s="16"/>
      <c r="H2" s="13" t="s">
        <v>13</v>
      </c>
      <c r="I2" s="5"/>
      <c r="J2" s="14"/>
      <c r="L2" s="22"/>
    </row>
    <row r="3" spans="2:13" s="22" customFormat="1">
      <c r="B3" s="17" t="s">
        <v>3</v>
      </c>
      <c r="C3" s="8" t="s">
        <v>1</v>
      </c>
      <c r="D3" s="8" t="s">
        <v>2</v>
      </c>
      <c r="E3" s="8" t="s">
        <v>4</v>
      </c>
      <c r="F3" s="18"/>
      <c r="G3" s="17" t="s">
        <v>3</v>
      </c>
      <c r="H3" s="8" t="s">
        <v>1</v>
      </c>
      <c r="I3" s="8" t="s">
        <v>2</v>
      </c>
      <c r="J3" s="8" t="s">
        <v>4</v>
      </c>
      <c r="K3" s="94"/>
      <c r="L3" s="93"/>
      <c r="M3" s="20"/>
    </row>
    <row r="4" spans="2:13">
      <c r="B4" s="23" t="s">
        <v>0</v>
      </c>
      <c r="C4" s="24"/>
      <c r="D4" s="24"/>
      <c r="E4" s="25"/>
      <c r="F4" s="26"/>
      <c r="G4" s="23" t="s">
        <v>0</v>
      </c>
      <c r="H4" s="24"/>
      <c r="I4" s="24"/>
      <c r="J4" s="14"/>
    </row>
    <row r="5" spans="2:13">
      <c r="B5" s="27" t="s">
        <v>69</v>
      </c>
      <c r="C5" s="28" t="s">
        <v>22</v>
      </c>
      <c r="D5" s="29">
        <v>1.5</v>
      </c>
      <c r="E5" s="30">
        <f>(D5*40)</f>
        <v>60</v>
      </c>
      <c r="F5" s="1"/>
      <c r="G5" s="27" t="s">
        <v>70</v>
      </c>
      <c r="H5" s="28" t="s">
        <v>30</v>
      </c>
      <c r="I5" s="29">
        <v>1.5</v>
      </c>
      <c r="J5" s="31">
        <f>(I5*40)</f>
        <v>60</v>
      </c>
    </row>
    <row r="6" spans="2:13">
      <c r="B6" s="27" t="s">
        <v>71</v>
      </c>
      <c r="C6" s="28" t="s">
        <v>23</v>
      </c>
      <c r="D6" s="29">
        <v>1.5</v>
      </c>
      <c r="E6" s="30">
        <f t="shared" ref="E6:E15" si="0">(D6*40)</f>
        <v>60</v>
      </c>
      <c r="F6" s="1"/>
      <c r="G6" s="27" t="s">
        <v>72</v>
      </c>
      <c r="H6" s="28" t="s">
        <v>31</v>
      </c>
      <c r="I6" s="29">
        <v>1.5</v>
      </c>
      <c r="J6" s="31">
        <f t="shared" ref="J6:J14" si="1">(I6*40)</f>
        <v>60</v>
      </c>
    </row>
    <row r="7" spans="2:13">
      <c r="B7" s="27" t="s">
        <v>73</v>
      </c>
      <c r="C7" s="28" t="s">
        <v>24</v>
      </c>
      <c r="D7" s="29">
        <v>1.5</v>
      </c>
      <c r="E7" s="30">
        <f t="shared" si="0"/>
        <v>60</v>
      </c>
      <c r="F7" s="1"/>
      <c r="G7" s="27" t="s">
        <v>74</v>
      </c>
      <c r="H7" s="28" t="s">
        <v>32</v>
      </c>
      <c r="I7" s="29">
        <v>1.5</v>
      </c>
      <c r="J7" s="31">
        <f t="shared" si="1"/>
        <v>60</v>
      </c>
    </row>
    <row r="8" spans="2:13">
      <c r="B8" s="27" t="s">
        <v>357</v>
      </c>
      <c r="C8" s="28" t="s">
        <v>358</v>
      </c>
      <c r="D8" s="29">
        <v>0.5</v>
      </c>
      <c r="E8" s="30">
        <f t="shared" si="0"/>
        <v>20</v>
      </c>
      <c r="F8" s="1"/>
      <c r="G8" s="27" t="s">
        <v>359</v>
      </c>
      <c r="H8" s="28" t="s">
        <v>360</v>
      </c>
      <c r="I8" s="29">
        <v>0.5</v>
      </c>
      <c r="J8" s="31">
        <f t="shared" si="1"/>
        <v>20</v>
      </c>
    </row>
    <row r="9" spans="2:13">
      <c r="B9" s="27" t="s">
        <v>75</v>
      </c>
      <c r="C9" s="28" t="s">
        <v>25</v>
      </c>
      <c r="D9" s="29">
        <v>1.5</v>
      </c>
      <c r="E9" s="30">
        <f t="shared" si="0"/>
        <v>60</v>
      </c>
      <c r="F9" s="1"/>
      <c r="G9" s="27" t="s">
        <v>189</v>
      </c>
      <c r="H9" s="28" t="s">
        <v>33</v>
      </c>
      <c r="I9" s="29">
        <v>1.5</v>
      </c>
      <c r="J9" s="31">
        <f t="shared" si="1"/>
        <v>60</v>
      </c>
    </row>
    <row r="10" spans="2:13">
      <c r="B10" s="27" t="s">
        <v>76</v>
      </c>
      <c r="C10" s="28" t="s">
        <v>26</v>
      </c>
      <c r="D10" s="29">
        <v>0.5</v>
      </c>
      <c r="E10" s="30">
        <f t="shared" si="0"/>
        <v>20</v>
      </c>
      <c r="F10" s="1"/>
      <c r="G10" s="27" t="s">
        <v>77</v>
      </c>
      <c r="H10" s="28" t="s">
        <v>34</v>
      </c>
      <c r="I10" s="29">
        <v>0.5</v>
      </c>
      <c r="J10" s="31">
        <f t="shared" si="1"/>
        <v>20</v>
      </c>
    </row>
    <row r="11" spans="2:13">
      <c r="B11" s="27" t="s">
        <v>78</v>
      </c>
      <c r="C11" s="28" t="s">
        <v>27</v>
      </c>
      <c r="D11" s="29">
        <v>0.5</v>
      </c>
      <c r="E11" s="30">
        <f t="shared" si="0"/>
        <v>20</v>
      </c>
      <c r="F11" s="1"/>
      <c r="G11" s="27" t="s">
        <v>79</v>
      </c>
      <c r="H11" s="28" t="s">
        <v>35</v>
      </c>
      <c r="I11" s="29">
        <v>0.5</v>
      </c>
      <c r="J11" s="31">
        <f t="shared" si="1"/>
        <v>20</v>
      </c>
    </row>
    <row r="12" spans="2:13">
      <c r="B12" s="27" t="s">
        <v>80</v>
      </c>
      <c r="C12" s="28" t="s">
        <v>237</v>
      </c>
      <c r="D12" s="29">
        <v>0.5</v>
      </c>
      <c r="E12" s="30">
        <f t="shared" si="0"/>
        <v>20</v>
      </c>
      <c r="F12" s="1"/>
      <c r="G12" s="27" t="s">
        <v>81</v>
      </c>
      <c r="H12" s="28" t="s">
        <v>238</v>
      </c>
      <c r="I12" s="29">
        <v>0.5</v>
      </c>
      <c r="J12" s="31">
        <f t="shared" si="1"/>
        <v>20</v>
      </c>
    </row>
    <row r="13" spans="2:13">
      <c r="B13" s="27" t="s">
        <v>82</v>
      </c>
      <c r="C13" s="28" t="s">
        <v>28</v>
      </c>
      <c r="D13" s="29">
        <v>1</v>
      </c>
      <c r="E13" s="30">
        <f t="shared" si="0"/>
        <v>40</v>
      </c>
      <c r="F13" s="1"/>
      <c r="G13" s="63" t="s">
        <v>83</v>
      </c>
      <c r="H13" s="64" t="s">
        <v>36</v>
      </c>
      <c r="I13" s="29">
        <v>1</v>
      </c>
      <c r="J13" s="31">
        <f t="shared" si="1"/>
        <v>40</v>
      </c>
    </row>
    <row r="14" spans="2:13">
      <c r="B14" s="27" t="s">
        <v>84</v>
      </c>
      <c r="C14" s="28" t="s">
        <v>497</v>
      </c>
      <c r="D14" s="29">
        <v>1</v>
      </c>
      <c r="E14" s="32">
        <f t="shared" si="0"/>
        <v>40</v>
      </c>
      <c r="F14" s="1"/>
      <c r="G14" s="27" t="s">
        <v>86</v>
      </c>
      <c r="H14" s="28" t="s">
        <v>37</v>
      </c>
      <c r="I14" s="29">
        <v>1.5</v>
      </c>
      <c r="J14" s="31">
        <f t="shared" si="1"/>
        <v>60</v>
      </c>
    </row>
    <row r="15" spans="2:13">
      <c r="B15" s="27" t="s">
        <v>85</v>
      </c>
      <c r="C15" s="28" t="s">
        <v>29</v>
      </c>
      <c r="D15" s="29">
        <v>1.5</v>
      </c>
      <c r="E15" s="30">
        <f t="shared" si="0"/>
        <v>60</v>
      </c>
      <c r="F15" s="1"/>
      <c r="G15" s="27"/>
      <c r="H15" s="28"/>
      <c r="I15" s="29"/>
      <c r="J15" s="31"/>
    </row>
    <row r="16" spans="2:13">
      <c r="B16" s="16" t="s">
        <v>6</v>
      </c>
      <c r="C16" s="14"/>
      <c r="D16" s="72">
        <f>SUM(D5:D15)</f>
        <v>11.5</v>
      </c>
      <c r="E16" s="41">
        <f>SUM(E5:E15)</f>
        <v>460</v>
      </c>
      <c r="F16" s="38"/>
      <c r="G16" s="16" t="s">
        <v>6</v>
      </c>
      <c r="H16" s="14"/>
      <c r="I16" s="72">
        <f>SUM(I5:I15)</f>
        <v>10.5</v>
      </c>
      <c r="J16" s="41">
        <f>SUM(J5:J15)</f>
        <v>420</v>
      </c>
    </row>
    <row r="17" spans="2:10">
      <c r="B17" s="71" t="s">
        <v>11</v>
      </c>
      <c r="C17" s="44"/>
      <c r="D17" s="24"/>
      <c r="E17" s="25"/>
      <c r="F17" s="1"/>
      <c r="G17" s="71" t="s">
        <v>11</v>
      </c>
      <c r="H17" s="44"/>
      <c r="I17" s="24"/>
      <c r="J17" s="25"/>
    </row>
    <row r="18" spans="2:10">
      <c r="B18" s="27" t="s">
        <v>492</v>
      </c>
      <c r="C18" s="28" t="s">
        <v>493</v>
      </c>
      <c r="D18" s="34">
        <v>1</v>
      </c>
      <c r="E18" s="30">
        <f t="shared" ref="E18:E19" si="2">(D18*40)</f>
        <v>40</v>
      </c>
      <c r="F18" s="1"/>
      <c r="G18" s="27" t="s">
        <v>498</v>
      </c>
      <c r="H18" s="28" t="s">
        <v>499</v>
      </c>
      <c r="I18" s="35">
        <v>1</v>
      </c>
      <c r="J18" s="31">
        <f t="shared" ref="J18" si="3">(I18*40)</f>
        <v>40</v>
      </c>
    </row>
    <row r="19" spans="2:10">
      <c r="B19" s="30" t="s">
        <v>489</v>
      </c>
      <c r="C19" s="74" t="s">
        <v>494</v>
      </c>
      <c r="D19" s="40">
        <v>1</v>
      </c>
      <c r="E19" s="31">
        <f t="shared" si="2"/>
        <v>40</v>
      </c>
      <c r="F19" s="1"/>
      <c r="G19" s="36" t="s">
        <v>201</v>
      </c>
      <c r="H19" s="37" t="s">
        <v>572</v>
      </c>
      <c r="I19" s="40">
        <v>1</v>
      </c>
      <c r="J19" s="31">
        <f t="shared" ref="J19" si="4">(I19*40)</f>
        <v>40</v>
      </c>
    </row>
    <row r="20" spans="2:10">
      <c r="B20" s="16" t="s">
        <v>6</v>
      </c>
      <c r="C20" s="14"/>
      <c r="D20" s="72">
        <f>SUM(D18:D19)</f>
        <v>2</v>
      </c>
      <c r="E20" s="8">
        <f>SUM(E18:E19)</f>
        <v>80</v>
      </c>
      <c r="F20" s="38"/>
      <c r="G20" s="16" t="s">
        <v>6</v>
      </c>
      <c r="H20" s="14"/>
      <c r="I20" s="75">
        <f>SUM(I18:I19)</f>
        <v>2</v>
      </c>
      <c r="J20" s="8">
        <f>SUM(J18:J19)</f>
        <v>80</v>
      </c>
    </row>
    <row r="21" spans="2:10">
      <c r="B21" s="73" t="s">
        <v>7</v>
      </c>
      <c r="C21" s="67"/>
      <c r="D21" s="5"/>
      <c r="E21" s="14"/>
      <c r="F21" s="1"/>
      <c r="G21" s="73" t="s">
        <v>7</v>
      </c>
      <c r="H21" s="67"/>
      <c r="I21" s="5"/>
      <c r="J21" s="14"/>
    </row>
    <row r="22" spans="2:10">
      <c r="B22" s="30" t="s">
        <v>205</v>
      </c>
      <c r="C22" s="7" t="s">
        <v>416</v>
      </c>
      <c r="D22" s="30" t="s">
        <v>200</v>
      </c>
      <c r="E22" s="30">
        <v>18</v>
      </c>
      <c r="F22" s="1"/>
      <c r="G22" s="30" t="s">
        <v>208</v>
      </c>
      <c r="H22" s="7" t="s">
        <v>417</v>
      </c>
      <c r="I22" s="30" t="s">
        <v>200</v>
      </c>
      <c r="J22" s="30">
        <v>18</v>
      </c>
    </row>
    <row r="23" spans="2:10">
      <c r="B23" s="30" t="s">
        <v>206</v>
      </c>
      <c r="C23" s="7" t="s">
        <v>10</v>
      </c>
      <c r="D23" s="30" t="s">
        <v>200</v>
      </c>
      <c r="E23" s="30">
        <v>16</v>
      </c>
      <c r="F23" s="1"/>
      <c r="G23" s="30" t="s">
        <v>209</v>
      </c>
      <c r="H23" s="7" t="s">
        <v>10</v>
      </c>
      <c r="I23" s="30" t="s">
        <v>200</v>
      </c>
      <c r="J23" s="30">
        <v>16</v>
      </c>
    </row>
    <row r="24" spans="2:10">
      <c r="B24" s="30" t="s">
        <v>204</v>
      </c>
      <c r="C24" s="7" t="s">
        <v>8</v>
      </c>
      <c r="D24" s="30" t="s">
        <v>200</v>
      </c>
      <c r="E24" s="30">
        <v>18</v>
      </c>
      <c r="F24" s="1"/>
      <c r="G24" s="30" t="s">
        <v>207</v>
      </c>
      <c r="H24" s="7" t="s">
        <v>8</v>
      </c>
      <c r="I24" s="30" t="s">
        <v>200</v>
      </c>
      <c r="J24" s="30">
        <v>18</v>
      </c>
    </row>
    <row r="25" spans="2:10">
      <c r="B25" s="76" t="s">
        <v>247</v>
      </c>
      <c r="C25" s="70" t="s">
        <v>243</v>
      </c>
      <c r="D25" s="30" t="s">
        <v>200</v>
      </c>
      <c r="E25" s="30">
        <v>8</v>
      </c>
      <c r="F25" s="1"/>
      <c r="G25" s="76" t="s">
        <v>248</v>
      </c>
      <c r="H25" s="70" t="s">
        <v>243</v>
      </c>
      <c r="I25" s="30" t="s">
        <v>200</v>
      </c>
      <c r="J25" s="30">
        <v>8</v>
      </c>
    </row>
    <row r="26" spans="2:10">
      <c r="B26" s="30"/>
      <c r="C26" s="74"/>
      <c r="D26" s="30"/>
      <c r="E26" s="30"/>
      <c r="F26" s="38"/>
      <c r="G26" s="7"/>
      <c r="H26" s="7"/>
      <c r="I26" s="30"/>
      <c r="J26" s="30"/>
    </row>
    <row r="27" spans="2:10">
      <c r="B27" s="80"/>
      <c r="C27" s="74"/>
      <c r="D27" s="30"/>
      <c r="E27" s="30"/>
      <c r="F27" s="38"/>
      <c r="G27" s="80"/>
      <c r="H27" s="74"/>
      <c r="I27" s="30"/>
      <c r="J27" s="30"/>
    </row>
    <row r="28" spans="2:10">
      <c r="B28" s="23" t="s">
        <v>6</v>
      </c>
      <c r="C28" s="74" t="s">
        <v>354</v>
      </c>
      <c r="D28" s="30" t="s">
        <v>200</v>
      </c>
      <c r="E28" s="8">
        <f>SUM(E22:E27)</f>
        <v>60</v>
      </c>
      <c r="F28" s="38"/>
      <c r="G28" s="23" t="s">
        <v>6</v>
      </c>
      <c r="H28" s="74"/>
      <c r="I28" s="30" t="s">
        <v>200</v>
      </c>
      <c r="J28" s="8">
        <f>SUM(J22:J27)</f>
        <v>60</v>
      </c>
    </row>
    <row r="29" spans="2:10">
      <c r="B29" s="16" t="s">
        <v>12</v>
      </c>
      <c r="C29" s="6"/>
      <c r="D29" s="72">
        <f>SUM(D16,D20,D28)</f>
        <v>13.5</v>
      </c>
      <c r="E29" s="41">
        <f>SUM(E16,E20,E28)</f>
        <v>600</v>
      </c>
      <c r="F29" s="65"/>
      <c r="G29" s="16" t="s">
        <v>12</v>
      </c>
      <c r="H29" s="6"/>
      <c r="I29" s="72">
        <f>SUM(I16,I20,I28)</f>
        <v>12.5</v>
      </c>
      <c r="J29" s="8">
        <f>SUM(J16,J20,J28)</f>
        <v>560</v>
      </c>
    </row>
    <row r="30" spans="2:10">
      <c r="B30" s="65"/>
      <c r="C30" s="66"/>
      <c r="D30" s="4"/>
      <c r="E30" s="9" t="s">
        <v>14</v>
      </c>
      <c r="F30" s="5"/>
      <c r="G30" s="68">
        <f>SUM(E29,J29)</f>
        <v>1160</v>
      </c>
      <c r="H30" s="66"/>
      <c r="I30" s="4"/>
      <c r="J30" s="6"/>
    </row>
    <row r="31" spans="2:10" ht="16.5" customHeight="1"/>
    <row r="32" spans="2:10" ht="16.5" customHeight="1"/>
    <row r="33" spans="1:11" ht="16.5" customHeight="1"/>
    <row r="34" spans="1:11">
      <c r="E34" s="21" t="s">
        <v>408</v>
      </c>
      <c r="K34" s="94">
        <v>10</v>
      </c>
    </row>
    <row r="35" spans="1:11">
      <c r="B35" s="3"/>
      <c r="C35" s="13" t="s">
        <v>5</v>
      </c>
      <c r="D35" s="5"/>
      <c r="E35" s="14"/>
      <c r="F35" s="15"/>
      <c r="G35" s="16"/>
      <c r="H35" s="13" t="s">
        <v>13</v>
      </c>
      <c r="I35" s="5"/>
      <c r="J35" s="14"/>
    </row>
    <row r="36" spans="1:11">
      <c r="A36" s="22"/>
      <c r="B36" s="17" t="s">
        <v>3</v>
      </c>
      <c r="C36" s="8" t="s">
        <v>1</v>
      </c>
      <c r="D36" s="8" t="s">
        <v>2</v>
      </c>
      <c r="E36" s="8" t="s">
        <v>4</v>
      </c>
      <c r="F36" s="18"/>
      <c r="G36" s="17" t="s">
        <v>3</v>
      </c>
      <c r="H36" s="8" t="s">
        <v>1</v>
      </c>
      <c r="I36" s="8" t="s">
        <v>2</v>
      </c>
      <c r="J36" s="8" t="s">
        <v>4</v>
      </c>
    </row>
    <row r="37" spans="1:11">
      <c r="B37" s="23" t="s">
        <v>0</v>
      </c>
      <c r="C37" s="24"/>
      <c r="D37" s="24"/>
      <c r="E37" s="25"/>
      <c r="F37" s="26"/>
      <c r="G37" s="23" t="s">
        <v>0</v>
      </c>
      <c r="H37" s="24"/>
      <c r="I37" s="24"/>
      <c r="J37" s="14"/>
    </row>
    <row r="38" spans="1:11">
      <c r="B38" s="27" t="s">
        <v>87</v>
      </c>
      <c r="C38" s="28" t="s">
        <v>39</v>
      </c>
      <c r="D38" s="29">
        <v>1.5</v>
      </c>
      <c r="E38" s="31">
        <f>(D38*40)</f>
        <v>60</v>
      </c>
      <c r="F38" s="38"/>
      <c r="G38" s="27" t="s">
        <v>88</v>
      </c>
      <c r="H38" s="28" t="s">
        <v>46</v>
      </c>
      <c r="I38" s="29">
        <v>1.5</v>
      </c>
      <c r="J38" s="31">
        <f>(I38*40)</f>
        <v>60</v>
      </c>
    </row>
    <row r="39" spans="1:11">
      <c r="B39" s="27" t="s">
        <v>202</v>
      </c>
      <c r="C39" s="28" t="s">
        <v>40</v>
      </c>
      <c r="D39" s="29">
        <v>1.5</v>
      </c>
      <c r="E39" s="31">
        <f t="shared" ref="E39:E47" si="5">(D39*40)</f>
        <v>60</v>
      </c>
      <c r="F39" s="38"/>
      <c r="G39" s="27" t="s">
        <v>89</v>
      </c>
      <c r="H39" s="28" t="s">
        <v>47</v>
      </c>
      <c r="I39" s="29">
        <v>1.5</v>
      </c>
      <c r="J39" s="31">
        <f t="shared" ref="J39:J48" si="6">(I39*40)</f>
        <v>60</v>
      </c>
    </row>
    <row r="40" spans="1:11">
      <c r="B40" s="27" t="s">
        <v>90</v>
      </c>
      <c r="C40" s="28" t="s">
        <v>41</v>
      </c>
      <c r="D40" s="29">
        <v>1.5</v>
      </c>
      <c r="E40" s="31">
        <f t="shared" si="5"/>
        <v>60</v>
      </c>
      <c r="F40" s="38"/>
      <c r="G40" s="27" t="s">
        <v>91</v>
      </c>
      <c r="H40" s="28" t="s">
        <v>48</v>
      </c>
      <c r="I40" s="29">
        <v>1.5</v>
      </c>
      <c r="J40" s="31">
        <f t="shared" si="6"/>
        <v>60</v>
      </c>
    </row>
    <row r="41" spans="1:11">
      <c r="B41" s="27" t="s">
        <v>361</v>
      </c>
      <c r="C41" s="28" t="s">
        <v>362</v>
      </c>
      <c r="D41" s="29">
        <v>0.5</v>
      </c>
      <c r="E41" s="30">
        <f t="shared" si="5"/>
        <v>20</v>
      </c>
      <c r="F41" s="1"/>
      <c r="G41" s="27" t="s">
        <v>363</v>
      </c>
      <c r="H41" s="28" t="s">
        <v>355</v>
      </c>
      <c r="I41" s="29">
        <v>0.5</v>
      </c>
      <c r="J41" s="31">
        <f t="shared" si="6"/>
        <v>20</v>
      </c>
    </row>
    <row r="42" spans="1:11">
      <c r="B42" s="27" t="s">
        <v>92</v>
      </c>
      <c r="C42" s="28" t="s">
        <v>42</v>
      </c>
      <c r="D42" s="29">
        <v>1.5</v>
      </c>
      <c r="E42" s="31">
        <f t="shared" si="5"/>
        <v>60</v>
      </c>
      <c r="F42" s="38"/>
      <c r="G42" s="27" t="s">
        <v>190</v>
      </c>
      <c r="H42" s="28" t="s">
        <v>49</v>
      </c>
      <c r="I42" s="29">
        <v>1.5</v>
      </c>
      <c r="J42" s="31">
        <f t="shared" si="6"/>
        <v>60</v>
      </c>
    </row>
    <row r="43" spans="1:11">
      <c r="B43" s="27" t="s">
        <v>93</v>
      </c>
      <c r="C43" s="28" t="s">
        <v>43</v>
      </c>
      <c r="D43" s="29">
        <v>0.5</v>
      </c>
      <c r="E43" s="31">
        <f t="shared" si="5"/>
        <v>20</v>
      </c>
      <c r="F43" s="38"/>
      <c r="G43" s="27" t="s">
        <v>94</v>
      </c>
      <c r="H43" s="28" t="s">
        <v>50</v>
      </c>
      <c r="I43" s="29">
        <v>0.5</v>
      </c>
      <c r="J43" s="31">
        <f t="shared" si="6"/>
        <v>20</v>
      </c>
    </row>
    <row r="44" spans="1:11">
      <c r="B44" s="27" t="s">
        <v>95</v>
      </c>
      <c r="C44" s="28" t="s">
        <v>44</v>
      </c>
      <c r="D44" s="29">
        <v>0.5</v>
      </c>
      <c r="E44" s="31">
        <f t="shared" si="5"/>
        <v>20</v>
      </c>
      <c r="F44" s="38"/>
      <c r="G44" s="27" t="s">
        <v>96</v>
      </c>
      <c r="H44" s="28" t="s">
        <v>51</v>
      </c>
      <c r="I44" s="29">
        <v>0.5</v>
      </c>
      <c r="J44" s="31">
        <f t="shared" si="6"/>
        <v>20</v>
      </c>
    </row>
    <row r="45" spans="1:11">
      <c r="B45" s="27" t="s">
        <v>97</v>
      </c>
      <c r="C45" s="28" t="s">
        <v>239</v>
      </c>
      <c r="D45" s="29">
        <v>0.5</v>
      </c>
      <c r="E45" s="31">
        <f t="shared" si="5"/>
        <v>20</v>
      </c>
      <c r="F45" s="38"/>
      <c r="G45" s="27" t="s">
        <v>98</v>
      </c>
      <c r="H45" s="28" t="s">
        <v>240</v>
      </c>
      <c r="I45" s="29">
        <v>0.5</v>
      </c>
      <c r="J45" s="31">
        <f t="shared" si="6"/>
        <v>20</v>
      </c>
    </row>
    <row r="46" spans="1:11">
      <c r="B46" s="27" t="s">
        <v>99</v>
      </c>
      <c r="C46" s="28" t="s">
        <v>38</v>
      </c>
      <c r="D46" s="29">
        <v>1</v>
      </c>
      <c r="E46" s="31">
        <f t="shared" si="5"/>
        <v>40</v>
      </c>
      <c r="F46" s="38"/>
      <c r="G46" s="63" t="s">
        <v>100</v>
      </c>
      <c r="H46" s="64" t="s">
        <v>52</v>
      </c>
      <c r="I46" s="29">
        <v>1</v>
      </c>
      <c r="J46" s="31">
        <f t="shared" si="6"/>
        <v>40</v>
      </c>
    </row>
    <row r="47" spans="1:11">
      <c r="B47" s="27" t="s">
        <v>102</v>
      </c>
      <c r="C47" s="28" t="s">
        <v>45</v>
      </c>
      <c r="D47" s="29">
        <v>1.5</v>
      </c>
      <c r="E47" s="31">
        <f t="shared" si="5"/>
        <v>60</v>
      </c>
      <c r="F47" s="38"/>
      <c r="G47" s="27" t="s">
        <v>101</v>
      </c>
      <c r="H47" s="28" t="s">
        <v>497</v>
      </c>
      <c r="I47" s="29">
        <v>1</v>
      </c>
      <c r="J47" s="33">
        <f t="shared" si="6"/>
        <v>40</v>
      </c>
    </row>
    <row r="48" spans="1:11">
      <c r="B48" s="27"/>
      <c r="C48" s="28"/>
      <c r="D48" s="29"/>
      <c r="E48" s="31"/>
      <c r="F48" s="38"/>
      <c r="G48" s="27" t="s">
        <v>103</v>
      </c>
      <c r="H48" s="28" t="s">
        <v>53</v>
      </c>
      <c r="I48" s="29">
        <v>1.5</v>
      </c>
      <c r="J48" s="31">
        <f t="shared" si="6"/>
        <v>60</v>
      </c>
    </row>
    <row r="49" spans="2:10">
      <c r="B49" s="16" t="s">
        <v>6</v>
      </c>
      <c r="C49" s="14"/>
      <c r="D49" s="72">
        <f>SUM(D38:D48)</f>
        <v>10.5</v>
      </c>
      <c r="E49" s="8">
        <f>SUM(E38:E48)</f>
        <v>420</v>
      </c>
      <c r="F49" s="38"/>
      <c r="G49" s="16" t="s">
        <v>6</v>
      </c>
      <c r="H49" s="14"/>
      <c r="I49" s="72">
        <f>SUM(I38:I48)</f>
        <v>11.5</v>
      </c>
      <c r="J49" s="8">
        <f>SUM(J38:J48)</f>
        <v>460</v>
      </c>
    </row>
    <row r="50" spans="2:10">
      <c r="B50" s="71" t="s">
        <v>11</v>
      </c>
      <c r="C50" s="44"/>
      <c r="D50" s="24"/>
      <c r="E50" s="25"/>
      <c r="F50" s="1"/>
      <c r="G50" s="71" t="s">
        <v>11</v>
      </c>
      <c r="H50" s="44"/>
      <c r="I50" s="24"/>
      <c r="J50" s="25"/>
    </row>
    <row r="51" spans="2:10">
      <c r="B51" s="27" t="s">
        <v>501</v>
      </c>
      <c r="C51" s="28" t="s">
        <v>500</v>
      </c>
      <c r="D51" s="29">
        <v>1</v>
      </c>
      <c r="E51" s="30">
        <f>(D51*40)</f>
        <v>40</v>
      </c>
      <c r="F51" s="1"/>
      <c r="G51" s="27" t="s">
        <v>502</v>
      </c>
      <c r="H51" s="28" t="s">
        <v>503</v>
      </c>
      <c r="I51" s="29">
        <v>1</v>
      </c>
      <c r="J51" s="30">
        <f>(I51*40)</f>
        <v>40</v>
      </c>
    </row>
    <row r="52" spans="2:10">
      <c r="B52" s="30" t="s">
        <v>490</v>
      </c>
      <c r="C52" s="74" t="s">
        <v>496</v>
      </c>
      <c r="D52" s="40">
        <v>1</v>
      </c>
      <c r="E52" s="31">
        <f t="shared" ref="E52" si="7">(D52*40)</f>
        <v>40</v>
      </c>
      <c r="F52" s="1"/>
      <c r="G52" s="27" t="s">
        <v>201</v>
      </c>
      <c r="H52" s="37" t="s">
        <v>572</v>
      </c>
      <c r="I52" s="29">
        <v>1</v>
      </c>
      <c r="J52" s="30">
        <f>(I52*40)</f>
        <v>40</v>
      </c>
    </row>
    <row r="53" spans="2:10">
      <c r="B53" s="30"/>
      <c r="C53" s="74"/>
      <c r="D53" s="40"/>
      <c r="E53" s="31"/>
      <c r="F53" s="1"/>
      <c r="G53" s="77" t="s">
        <v>432</v>
      </c>
      <c r="H53" s="106" t="s">
        <v>429</v>
      </c>
      <c r="I53" s="34">
        <v>1</v>
      </c>
      <c r="J53" s="30">
        <f>(I53*40)</f>
        <v>40</v>
      </c>
    </row>
    <row r="54" spans="2:10">
      <c r="B54" s="16" t="s">
        <v>6</v>
      </c>
      <c r="C54" s="14"/>
      <c r="D54" s="75">
        <f>SUM(D51:D53)</f>
        <v>2</v>
      </c>
      <c r="E54" s="19">
        <f>SUM(E51:E53)</f>
        <v>80</v>
      </c>
      <c r="F54" s="38"/>
      <c r="G54" s="16" t="s">
        <v>6</v>
      </c>
      <c r="H54" s="14"/>
      <c r="I54" s="75">
        <f>SUM(I51:I53)</f>
        <v>3</v>
      </c>
      <c r="J54" s="19">
        <f>SUM(J51:J53)</f>
        <v>120</v>
      </c>
    </row>
    <row r="55" spans="2:10">
      <c r="B55" s="73" t="s">
        <v>7</v>
      </c>
      <c r="C55" s="67"/>
      <c r="D55" s="5"/>
      <c r="E55" s="14"/>
      <c r="F55" s="1"/>
      <c r="G55" s="73" t="s">
        <v>7</v>
      </c>
      <c r="H55" s="67"/>
      <c r="I55" s="5"/>
      <c r="J55" s="14"/>
    </row>
    <row r="56" spans="2:10">
      <c r="B56" s="30" t="s">
        <v>211</v>
      </c>
      <c r="C56" s="7" t="s">
        <v>418</v>
      </c>
      <c r="D56" s="30" t="s">
        <v>200</v>
      </c>
      <c r="E56" s="30">
        <v>18</v>
      </c>
      <c r="F56" s="1"/>
      <c r="G56" s="30" t="s">
        <v>214</v>
      </c>
      <c r="H56" s="7" t="s">
        <v>419</v>
      </c>
      <c r="I56" s="30" t="s">
        <v>200</v>
      </c>
      <c r="J56" s="30">
        <v>18</v>
      </c>
    </row>
    <row r="57" spans="2:10">
      <c r="B57" s="30" t="s">
        <v>212</v>
      </c>
      <c r="C57" s="7" t="s">
        <v>10</v>
      </c>
      <c r="D57" s="30" t="s">
        <v>200</v>
      </c>
      <c r="E57" s="30">
        <v>16</v>
      </c>
      <c r="F57" s="1"/>
      <c r="G57" s="30" t="s">
        <v>215</v>
      </c>
      <c r="H57" s="7" t="s">
        <v>10</v>
      </c>
      <c r="I57" s="30" t="s">
        <v>200</v>
      </c>
      <c r="J57" s="30">
        <v>16</v>
      </c>
    </row>
    <row r="58" spans="2:10">
      <c r="B58" s="30" t="s">
        <v>210</v>
      </c>
      <c r="C58" s="7" t="s">
        <v>8</v>
      </c>
      <c r="D58" s="30" t="s">
        <v>200</v>
      </c>
      <c r="E58" s="30">
        <v>18</v>
      </c>
      <c r="F58" s="1"/>
      <c r="G58" s="30" t="s">
        <v>213</v>
      </c>
      <c r="H58" s="7" t="s">
        <v>8</v>
      </c>
      <c r="I58" s="30" t="s">
        <v>200</v>
      </c>
      <c r="J58" s="30">
        <v>18</v>
      </c>
    </row>
    <row r="59" spans="2:10">
      <c r="B59" s="76" t="s">
        <v>246</v>
      </c>
      <c r="C59" s="70" t="s">
        <v>243</v>
      </c>
      <c r="D59" s="30" t="s">
        <v>200</v>
      </c>
      <c r="E59" s="30">
        <v>8</v>
      </c>
      <c r="F59" s="1"/>
      <c r="G59" s="76" t="s">
        <v>249</v>
      </c>
      <c r="H59" s="70" t="s">
        <v>243</v>
      </c>
      <c r="I59" s="30" t="s">
        <v>200</v>
      </c>
      <c r="J59" s="30">
        <v>8</v>
      </c>
    </row>
    <row r="60" spans="2:10">
      <c r="B60" s="30"/>
      <c r="C60" s="74"/>
      <c r="D60" s="30"/>
      <c r="E60" s="30"/>
      <c r="F60" s="38"/>
      <c r="G60" s="81"/>
      <c r="H60" s="74"/>
      <c r="I60" s="30"/>
      <c r="J60" s="30"/>
    </row>
    <row r="61" spans="2:10">
      <c r="B61" s="80"/>
      <c r="C61" s="74"/>
      <c r="D61" s="31"/>
      <c r="E61" s="30"/>
      <c r="F61" s="38"/>
      <c r="G61" s="80"/>
      <c r="H61" s="74"/>
      <c r="I61" s="31"/>
      <c r="J61" s="30"/>
    </row>
    <row r="62" spans="2:10">
      <c r="B62" s="23" t="s">
        <v>6</v>
      </c>
      <c r="C62" s="74"/>
      <c r="D62" s="12"/>
      <c r="E62" s="8">
        <f>SUM(E56:E61)</f>
        <v>60</v>
      </c>
      <c r="F62" s="38"/>
      <c r="G62" s="23" t="s">
        <v>6</v>
      </c>
      <c r="H62" s="74"/>
      <c r="I62" s="12"/>
      <c r="J62" s="8">
        <f>SUM(J56:J61)</f>
        <v>60</v>
      </c>
    </row>
    <row r="63" spans="2:10">
      <c r="B63" s="16" t="s">
        <v>12</v>
      </c>
      <c r="C63" s="6"/>
      <c r="D63" s="72">
        <f>SUM(D54,D49)</f>
        <v>12.5</v>
      </c>
      <c r="E63" s="8">
        <f>SUM(E49,E54,E62)</f>
        <v>560</v>
      </c>
      <c r="F63" s="65"/>
      <c r="G63" s="16" t="s">
        <v>12</v>
      </c>
      <c r="H63" s="6"/>
      <c r="I63" s="72">
        <f>SUM(I62,I54,I49)</f>
        <v>14.5</v>
      </c>
      <c r="J63" s="8">
        <f>SUM(J49,J54,J62)</f>
        <v>640</v>
      </c>
    </row>
    <row r="64" spans="2:10">
      <c r="B64" s="65"/>
      <c r="C64" s="66"/>
      <c r="D64" s="4"/>
      <c r="E64" s="9" t="s">
        <v>14</v>
      </c>
      <c r="F64" s="5"/>
      <c r="G64" s="69">
        <f>SUM(E63,J63)</f>
        <v>1200</v>
      </c>
      <c r="H64" s="66"/>
      <c r="I64" s="4"/>
      <c r="J64" s="6"/>
    </row>
    <row r="65" spans="1:11">
      <c r="B65" s="42"/>
      <c r="C65" s="42"/>
      <c r="D65" s="42"/>
      <c r="E65" s="43"/>
      <c r="F65" s="44"/>
      <c r="G65" s="45"/>
      <c r="H65" s="42"/>
      <c r="I65" s="42"/>
      <c r="J65" s="42"/>
    </row>
    <row r="66" spans="1:11">
      <c r="B66" s="42"/>
      <c r="C66" s="42"/>
      <c r="D66" s="42"/>
      <c r="E66" s="43"/>
      <c r="F66" s="44"/>
      <c r="G66" s="45"/>
      <c r="H66" s="42"/>
      <c r="I66" s="42"/>
      <c r="J66" s="42"/>
    </row>
    <row r="67" spans="1:11">
      <c r="E67" s="21" t="s">
        <v>404</v>
      </c>
      <c r="K67" s="94">
        <v>11</v>
      </c>
    </row>
    <row r="68" spans="1:11">
      <c r="B68" s="3"/>
      <c r="C68" s="13" t="s">
        <v>5</v>
      </c>
      <c r="D68" s="5"/>
      <c r="E68" s="14"/>
      <c r="F68" s="15"/>
      <c r="G68" s="16"/>
      <c r="H68" s="13" t="s">
        <v>13</v>
      </c>
      <c r="I68" s="5"/>
      <c r="J68" s="14"/>
    </row>
    <row r="69" spans="1:11">
      <c r="A69" s="22"/>
      <c r="B69" s="17" t="s">
        <v>3</v>
      </c>
      <c r="C69" s="8" t="s">
        <v>1</v>
      </c>
      <c r="D69" s="8" t="s">
        <v>2</v>
      </c>
      <c r="E69" s="8" t="s">
        <v>4</v>
      </c>
      <c r="F69" s="18"/>
      <c r="G69" s="17" t="s">
        <v>3</v>
      </c>
      <c r="H69" s="8" t="s">
        <v>1</v>
      </c>
      <c r="I69" s="8" t="s">
        <v>2</v>
      </c>
      <c r="J69" s="8" t="s">
        <v>4</v>
      </c>
    </row>
    <row r="70" spans="1:11">
      <c r="B70" s="23" t="s">
        <v>0</v>
      </c>
      <c r="C70" s="24"/>
      <c r="D70" s="24"/>
      <c r="E70" s="25"/>
      <c r="F70" s="26"/>
      <c r="G70" s="23" t="s">
        <v>0</v>
      </c>
      <c r="H70" s="24"/>
      <c r="I70" s="24"/>
      <c r="J70" s="14"/>
    </row>
    <row r="71" spans="1:11">
      <c r="B71" s="27" t="s">
        <v>104</v>
      </c>
      <c r="C71" s="28" t="s">
        <v>55</v>
      </c>
      <c r="D71" s="29">
        <v>1.5</v>
      </c>
      <c r="E71" s="31">
        <f>(D71*40)</f>
        <v>60</v>
      </c>
      <c r="F71" s="38"/>
      <c r="G71" s="27" t="s">
        <v>105</v>
      </c>
      <c r="H71" s="28" t="s">
        <v>62</v>
      </c>
      <c r="I71" s="29">
        <v>1.5</v>
      </c>
      <c r="J71" s="31">
        <f>(I71*40)</f>
        <v>60</v>
      </c>
    </row>
    <row r="72" spans="1:11">
      <c r="B72" s="27" t="s">
        <v>106</v>
      </c>
      <c r="C72" s="28" t="s">
        <v>203</v>
      </c>
      <c r="D72" s="29">
        <v>1.5</v>
      </c>
      <c r="E72" s="31">
        <f t="shared" ref="E72:E80" si="8">(D72*40)</f>
        <v>60</v>
      </c>
      <c r="F72" s="38"/>
      <c r="G72" s="27" t="s">
        <v>107</v>
      </c>
      <c r="H72" s="28" t="s">
        <v>63</v>
      </c>
      <c r="I72" s="29">
        <v>1.5</v>
      </c>
      <c r="J72" s="31">
        <f t="shared" ref="J72:J81" si="9">(I72*40)</f>
        <v>60</v>
      </c>
    </row>
    <row r="73" spans="1:11">
      <c r="B73" s="27" t="s">
        <v>108</v>
      </c>
      <c r="C73" s="28" t="s">
        <v>56</v>
      </c>
      <c r="D73" s="29">
        <v>1.5</v>
      </c>
      <c r="E73" s="31">
        <f t="shared" si="8"/>
        <v>60</v>
      </c>
      <c r="F73" s="38"/>
      <c r="G73" s="27" t="s">
        <v>109</v>
      </c>
      <c r="H73" s="28" t="s">
        <v>64</v>
      </c>
      <c r="I73" s="29">
        <v>1.5</v>
      </c>
      <c r="J73" s="31">
        <f t="shared" si="9"/>
        <v>60</v>
      </c>
    </row>
    <row r="74" spans="1:11">
      <c r="B74" s="27" t="s">
        <v>364</v>
      </c>
      <c r="C74" s="28" t="s">
        <v>365</v>
      </c>
      <c r="D74" s="29">
        <v>0.5</v>
      </c>
      <c r="E74" s="30">
        <f t="shared" si="8"/>
        <v>20</v>
      </c>
      <c r="F74" s="1"/>
      <c r="G74" s="27" t="s">
        <v>366</v>
      </c>
      <c r="H74" s="28" t="s">
        <v>356</v>
      </c>
      <c r="I74" s="29">
        <v>0.5</v>
      </c>
      <c r="J74" s="31">
        <f t="shared" si="9"/>
        <v>20</v>
      </c>
    </row>
    <row r="75" spans="1:11">
      <c r="B75" s="27" t="s">
        <v>110</v>
      </c>
      <c r="C75" s="28" t="s">
        <v>57</v>
      </c>
      <c r="D75" s="29">
        <v>1.5</v>
      </c>
      <c r="E75" s="31">
        <f t="shared" si="8"/>
        <v>60</v>
      </c>
      <c r="F75" s="38"/>
      <c r="G75" s="27" t="s">
        <v>191</v>
      </c>
      <c r="H75" s="28" t="s">
        <v>65</v>
      </c>
      <c r="I75" s="29">
        <v>1.5</v>
      </c>
      <c r="J75" s="31">
        <f t="shared" si="9"/>
        <v>60</v>
      </c>
    </row>
    <row r="76" spans="1:11">
      <c r="B76" s="27" t="s">
        <v>111</v>
      </c>
      <c r="C76" s="28" t="s">
        <v>58</v>
      </c>
      <c r="D76" s="29">
        <v>0.5</v>
      </c>
      <c r="E76" s="31">
        <f t="shared" si="8"/>
        <v>20</v>
      </c>
      <c r="F76" s="38"/>
      <c r="G76" s="27" t="s">
        <v>112</v>
      </c>
      <c r="H76" s="28" t="s">
        <v>66</v>
      </c>
      <c r="I76" s="29">
        <v>0.5</v>
      </c>
      <c r="J76" s="31">
        <f t="shared" si="9"/>
        <v>20</v>
      </c>
    </row>
    <row r="77" spans="1:11">
      <c r="B77" s="27" t="s">
        <v>113</v>
      </c>
      <c r="C77" s="28" t="s">
        <v>59</v>
      </c>
      <c r="D77" s="29">
        <v>0.5</v>
      </c>
      <c r="E77" s="31">
        <f t="shared" si="8"/>
        <v>20</v>
      </c>
      <c r="F77" s="38"/>
      <c r="G77" s="27" t="s">
        <v>114</v>
      </c>
      <c r="H77" s="28" t="s">
        <v>67</v>
      </c>
      <c r="I77" s="29">
        <v>0.5</v>
      </c>
      <c r="J77" s="31">
        <f t="shared" si="9"/>
        <v>20</v>
      </c>
    </row>
    <row r="78" spans="1:11">
      <c r="B78" s="27" t="s">
        <v>115</v>
      </c>
      <c r="C78" s="28" t="s">
        <v>241</v>
      </c>
      <c r="D78" s="29">
        <v>0.5</v>
      </c>
      <c r="E78" s="31">
        <f t="shared" si="8"/>
        <v>20</v>
      </c>
      <c r="F78" s="38"/>
      <c r="G78" s="27" t="s">
        <v>116</v>
      </c>
      <c r="H78" s="28" t="s">
        <v>242</v>
      </c>
      <c r="I78" s="29">
        <v>0.5</v>
      </c>
      <c r="J78" s="31">
        <f t="shared" si="9"/>
        <v>20</v>
      </c>
    </row>
    <row r="79" spans="1:11">
      <c r="B79" s="27" t="s">
        <v>117</v>
      </c>
      <c r="C79" s="28" t="s">
        <v>54</v>
      </c>
      <c r="D79" s="29">
        <v>1</v>
      </c>
      <c r="E79" s="31">
        <f t="shared" si="8"/>
        <v>40</v>
      </c>
      <c r="F79" s="38"/>
      <c r="G79" s="63" t="s">
        <v>118</v>
      </c>
      <c r="H79" s="64" t="s">
        <v>61</v>
      </c>
      <c r="I79" s="29">
        <v>1</v>
      </c>
      <c r="J79" s="31">
        <f t="shared" si="9"/>
        <v>40</v>
      </c>
    </row>
    <row r="80" spans="1:11">
      <c r="B80" s="27" t="s">
        <v>120</v>
      </c>
      <c r="C80" s="28" t="s">
        <v>60</v>
      </c>
      <c r="D80" s="29">
        <v>1.5</v>
      </c>
      <c r="E80" s="31">
        <f t="shared" si="8"/>
        <v>60</v>
      </c>
      <c r="F80" s="38"/>
      <c r="G80" s="27" t="s">
        <v>119</v>
      </c>
      <c r="H80" s="28" t="s">
        <v>497</v>
      </c>
      <c r="I80" s="29">
        <v>1</v>
      </c>
      <c r="J80" s="31">
        <f t="shared" si="9"/>
        <v>40</v>
      </c>
    </row>
    <row r="81" spans="2:10">
      <c r="B81" s="27"/>
      <c r="C81" s="28"/>
      <c r="D81" s="29"/>
      <c r="E81" s="31"/>
      <c r="F81" s="38"/>
      <c r="G81" s="27" t="s">
        <v>121</v>
      </c>
      <c r="H81" s="28" t="s">
        <v>68</v>
      </c>
      <c r="I81" s="29">
        <v>1.5</v>
      </c>
      <c r="J81" s="31">
        <f t="shared" si="9"/>
        <v>60</v>
      </c>
    </row>
    <row r="82" spans="2:10">
      <c r="B82" s="16" t="s">
        <v>6</v>
      </c>
      <c r="C82" s="14"/>
      <c r="D82" s="72">
        <f>SUM(D71:D81)</f>
        <v>10.5</v>
      </c>
      <c r="E82" s="12">
        <f>SUM(E71:E81)</f>
        <v>420</v>
      </c>
      <c r="F82" s="38"/>
      <c r="G82" s="16" t="s">
        <v>6</v>
      </c>
      <c r="H82" s="14"/>
      <c r="I82" s="72">
        <f>SUM(I71:I81)</f>
        <v>11.5</v>
      </c>
      <c r="J82" s="12">
        <f>SUM(J71:J81)</f>
        <v>460</v>
      </c>
    </row>
    <row r="83" spans="2:10">
      <c r="B83" s="71" t="s">
        <v>11</v>
      </c>
      <c r="C83" s="44"/>
      <c r="D83" s="24"/>
      <c r="E83" s="25"/>
      <c r="F83" s="1"/>
      <c r="G83" s="71" t="s">
        <v>11</v>
      </c>
      <c r="H83" s="44"/>
      <c r="I83" s="24"/>
      <c r="J83" s="25"/>
    </row>
    <row r="84" spans="2:10">
      <c r="B84" s="27" t="s">
        <v>504</v>
      </c>
      <c r="C84" s="28" t="s">
        <v>505</v>
      </c>
      <c r="D84" s="34">
        <v>1</v>
      </c>
      <c r="E84" s="30">
        <f>(D84*40)</f>
        <v>40</v>
      </c>
      <c r="F84" s="1"/>
      <c r="G84" s="27" t="s">
        <v>506</v>
      </c>
      <c r="H84" s="28" t="s">
        <v>507</v>
      </c>
      <c r="I84" s="34">
        <v>1</v>
      </c>
      <c r="J84" s="30">
        <f>(I84*40)</f>
        <v>40</v>
      </c>
    </row>
    <row r="85" spans="2:10">
      <c r="B85" s="30" t="s">
        <v>491</v>
      </c>
      <c r="C85" s="74" t="s">
        <v>495</v>
      </c>
      <c r="D85" s="40">
        <v>1</v>
      </c>
      <c r="E85" s="31">
        <f t="shared" ref="E85" si="10">(D85*40)</f>
        <v>40</v>
      </c>
      <c r="F85" s="1"/>
      <c r="G85" s="30" t="s">
        <v>201</v>
      </c>
      <c r="H85" s="37" t="s">
        <v>572</v>
      </c>
      <c r="I85" s="34">
        <v>1</v>
      </c>
      <c r="J85" s="30">
        <f>(I85*40)</f>
        <v>40</v>
      </c>
    </row>
    <row r="86" spans="2:10">
      <c r="B86" s="77" t="s">
        <v>433</v>
      </c>
      <c r="C86" s="78" t="s">
        <v>431</v>
      </c>
      <c r="D86" s="34">
        <v>1</v>
      </c>
      <c r="E86" s="30">
        <f>(D86*40)</f>
        <v>40</v>
      </c>
      <c r="F86" s="1"/>
      <c r="G86" s="30"/>
      <c r="H86" s="37"/>
      <c r="I86" s="34"/>
      <c r="J86" s="30"/>
    </row>
    <row r="87" spans="2:10">
      <c r="B87" s="16" t="s">
        <v>6</v>
      </c>
      <c r="C87" s="14"/>
      <c r="D87" s="72">
        <f>SUM(D84:D86)</f>
        <v>3</v>
      </c>
      <c r="E87" s="8">
        <f>SUM(E84:E86)</f>
        <v>120</v>
      </c>
      <c r="F87" s="38"/>
      <c r="G87" s="16" t="s">
        <v>6</v>
      </c>
      <c r="H87" s="14"/>
      <c r="I87" s="75">
        <f>SUM(I84:I86)</f>
        <v>2</v>
      </c>
      <c r="J87" s="8">
        <f>SUM(J84:J86)</f>
        <v>80</v>
      </c>
    </row>
    <row r="88" spans="2:10">
      <c r="B88" s="73" t="s">
        <v>7</v>
      </c>
      <c r="C88" s="67"/>
      <c r="D88" s="47"/>
      <c r="E88" s="14"/>
      <c r="F88" s="1"/>
      <c r="G88" s="73" t="s">
        <v>7</v>
      </c>
      <c r="H88" s="67"/>
      <c r="I88" s="47"/>
      <c r="J88" s="14"/>
    </row>
    <row r="89" spans="2:10">
      <c r="B89" s="30" t="s">
        <v>216</v>
      </c>
      <c r="C89" s="7" t="s">
        <v>420</v>
      </c>
      <c r="D89" s="30" t="s">
        <v>200</v>
      </c>
      <c r="E89" s="30">
        <v>18</v>
      </c>
      <c r="F89" s="1"/>
      <c r="G89" s="30" t="s">
        <v>219</v>
      </c>
      <c r="H89" s="7" t="s">
        <v>421</v>
      </c>
      <c r="I89" s="30" t="s">
        <v>200</v>
      </c>
      <c r="J89" s="30">
        <v>18</v>
      </c>
    </row>
    <row r="90" spans="2:10">
      <c r="B90" s="30" t="s">
        <v>217</v>
      </c>
      <c r="C90" s="7" t="s">
        <v>10</v>
      </c>
      <c r="D90" s="30" t="s">
        <v>200</v>
      </c>
      <c r="E90" s="30">
        <v>16</v>
      </c>
      <c r="F90" s="1"/>
      <c r="G90" s="30" t="s">
        <v>220</v>
      </c>
      <c r="H90" s="7" t="s">
        <v>10</v>
      </c>
      <c r="I90" s="30" t="s">
        <v>200</v>
      </c>
      <c r="J90" s="30">
        <v>16</v>
      </c>
    </row>
    <row r="91" spans="2:10">
      <c r="B91" s="30" t="s">
        <v>218</v>
      </c>
      <c r="C91" s="7" t="s">
        <v>8</v>
      </c>
      <c r="D91" s="30" t="s">
        <v>200</v>
      </c>
      <c r="E91" s="30">
        <v>18</v>
      </c>
      <c r="F91" s="1"/>
      <c r="G91" s="30" t="s">
        <v>221</v>
      </c>
      <c r="H91" s="7" t="s">
        <v>8</v>
      </c>
      <c r="I91" s="30" t="s">
        <v>200</v>
      </c>
      <c r="J91" s="30">
        <v>18</v>
      </c>
    </row>
    <row r="92" spans="2:10">
      <c r="B92" s="76" t="s">
        <v>244</v>
      </c>
      <c r="C92" s="70" t="s">
        <v>243</v>
      </c>
      <c r="D92" s="30" t="s">
        <v>200</v>
      </c>
      <c r="E92" s="30">
        <v>8</v>
      </c>
      <c r="F92" s="1"/>
      <c r="G92" s="76" t="s">
        <v>245</v>
      </c>
      <c r="H92" s="70" t="s">
        <v>243</v>
      </c>
      <c r="I92" s="30" t="s">
        <v>200</v>
      </c>
      <c r="J92" s="30">
        <v>8</v>
      </c>
    </row>
    <row r="93" spans="2:10">
      <c r="B93" s="30"/>
      <c r="C93" s="74"/>
      <c r="D93" s="30"/>
      <c r="E93" s="30"/>
      <c r="F93" s="38"/>
      <c r="G93" s="30" t="s">
        <v>545</v>
      </c>
      <c r="H93" s="7" t="s">
        <v>546</v>
      </c>
      <c r="I93" s="30" t="s">
        <v>200</v>
      </c>
      <c r="J93" s="30">
        <v>20</v>
      </c>
    </row>
    <row r="94" spans="2:10">
      <c r="B94" s="16" t="s">
        <v>6</v>
      </c>
      <c r="C94" s="6"/>
      <c r="D94" s="31" t="s">
        <v>200</v>
      </c>
      <c r="E94" s="8">
        <f>SUM(E89:E93)</f>
        <v>60</v>
      </c>
      <c r="F94" s="38"/>
      <c r="G94" s="16" t="s">
        <v>6</v>
      </c>
      <c r="H94" s="6"/>
      <c r="I94" s="31" t="s">
        <v>200</v>
      </c>
      <c r="J94" s="8">
        <f>SUM(J89:J93)</f>
        <v>80</v>
      </c>
    </row>
    <row r="95" spans="2:10">
      <c r="B95" s="16" t="s">
        <v>12</v>
      </c>
      <c r="C95" s="6"/>
      <c r="D95" s="72">
        <f>SUM(D82,D87,D94)</f>
        <v>13.5</v>
      </c>
      <c r="E95" s="8">
        <f>SUM(E82,E87,E94)</f>
        <v>600</v>
      </c>
      <c r="F95" s="65"/>
      <c r="G95" s="16" t="s">
        <v>12</v>
      </c>
      <c r="H95" s="6"/>
      <c r="I95" s="72">
        <f>SUM(I82,I87,I94)</f>
        <v>13.5</v>
      </c>
      <c r="J95" s="8">
        <f>SUM(J82,J87,J94)</f>
        <v>620</v>
      </c>
    </row>
    <row r="96" spans="2:10">
      <c r="B96" s="65"/>
      <c r="C96" s="66"/>
      <c r="D96" s="4"/>
      <c r="E96" s="9" t="s">
        <v>14</v>
      </c>
      <c r="F96" s="5"/>
      <c r="G96" s="69">
        <f>SUM(E95,J95)</f>
        <v>1220</v>
      </c>
      <c r="H96" s="66"/>
      <c r="I96" s="4"/>
      <c r="J96" s="6"/>
    </row>
    <row r="97" spans="2:11">
      <c r="B97" s="42"/>
      <c r="C97" s="42"/>
      <c r="D97" s="42"/>
      <c r="E97" s="43"/>
      <c r="F97" s="44"/>
      <c r="G97" s="45"/>
      <c r="H97" s="42"/>
      <c r="I97" s="42"/>
      <c r="J97" s="42"/>
    </row>
    <row r="98" spans="2:11">
      <c r="B98" s="42"/>
      <c r="C98" s="42"/>
      <c r="D98" s="42"/>
      <c r="E98" s="43"/>
      <c r="F98" s="44"/>
      <c r="G98" s="45"/>
      <c r="H98" s="42"/>
      <c r="I98" s="42"/>
      <c r="J98" s="42"/>
    </row>
    <row r="99" spans="2:11">
      <c r="B99" s="42"/>
      <c r="C99" s="42"/>
      <c r="D99" s="42"/>
      <c r="E99" s="43"/>
      <c r="F99" s="44"/>
      <c r="G99" s="45"/>
      <c r="H99" s="42"/>
      <c r="I99" s="42"/>
      <c r="J99" s="42"/>
    </row>
    <row r="100" spans="2:11">
      <c r="B100" s="42"/>
      <c r="C100" s="42"/>
      <c r="D100" s="42"/>
      <c r="E100" s="43"/>
      <c r="F100" s="44"/>
      <c r="G100" s="45"/>
      <c r="H100" s="42"/>
      <c r="I100" s="42"/>
      <c r="J100" s="42"/>
      <c r="K100" s="94">
        <v>12</v>
      </c>
    </row>
    <row r="101" spans="2:11">
      <c r="B101" s="42"/>
      <c r="C101" s="42"/>
      <c r="D101" s="42"/>
      <c r="E101" s="85" t="s">
        <v>319</v>
      </c>
      <c r="G101" s="88">
        <f>SUM(G96,G64,G30)</f>
        <v>3580</v>
      </c>
      <c r="H101" s="20" t="s">
        <v>4</v>
      </c>
      <c r="I101" s="42"/>
      <c r="J101" s="42"/>
    </row>
    <row r="102" spans="2:11">
      <c r="C102" s="85" t="s">
        <v>260</v>
      </c>
      <c r="D102" s="87">
        <f>SUM(D16,D49,D82)</f>
        <v>32.5</v>
      </c>
      <c r="E102" s="20" t="s">
        <v>2</v>
      </c>
      <c r="H102" s="85" t="s">
        <v>260</v>
      </c>
      <c r="I102" s="87">
        <f>SUM(I16,I49,I82)</f>
        <v>33.5</v>
      </c>
      <c r="J102" s="20" t="s">
        <v>2</v>
      </c>
    </row>
    <row r="103" spans="2:11">
      <c r="C103" s="85" t="s">
        <v>261</v>
      </c>
      <c r="D103" s="87">
        <f>SUM(D20,D54,D87)</f>
        <v>7</v>
      </c>
      <c r="E103" s="20" t="s">
        <v>2</v>
      </c>
      <c r="H103" s="85" t="s">
        <v>261</v>
      </c>
      <c r="I103" s="87">
        <f>SUM(I20,I54,I87)</f>
        <v>7</v>
      </c>
      <c r="J103" s="20" t="s">
        <v>2</v>
      </c>
    </row>
    <row r="105" spans="2:11">
      <c r="E105" s="85" t="s">
        <v>262</v>
      </c>
      <c r="G105" s="87">
        <f>SUM(D102,I102)</f>
        <v>66</v>
      </c>
      <c r="H105" s="86" t="s">
        <v>280</v>
      </c>
    </row>
    <row r="106" spans="2:11">
      <c r="E106" s="85" t="s">
        <v>263</v>
      </c>
      <c r="G106" s="87">
        <f>SUM(D103,I103)</f>
        <v>14</v>
      </c>
      <c r="H106" s="86" t="s">
        <v>281</v>
      </c>
    </row>
    <row r="107" spans="2:11">
      <c r="E107" s="85" t="s">
        <v>264</v>
      </c>
      <c r="G107" s="87">
        <f>SUM(G105:G106)</f>
        <v>80</v>
      </c>
      <c r="H107" s="86" t="s">
        <v>282</v>
      </c>
    </row>
  </sheetData>
  <printOptions horizontalCentered="1"/>
  <pageMargins left="0.23622047244094491" right="0.23622047244094491" top="0.23622047244094491" bottom="0.23622047244094491" header="0" footer="0"/>
  <pageSetup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A79" zoomScale="110" zoomScaleNormal="110" workbookViewId="0">
      <selection activeCell="C92" sqref="C92"/>
    </sheetView>
  </sheetViews>
  <sheetFormatPr defaultColWidth="9" defaultRowHeight="18"/>
  <cols>
    <col min="1" max="1" width="10.85546875" style="20" customWidth="1"/>
    <col min="2" max="2" width="12.85546875" style="20" customWidth="1"/>
    <col min="3" max="3" width="27" style="20" customWidth="1"/>
    <col min="4" max="4" width="9.5703125" style="20" customWidth="1"/>
    <col min="5" max="5" width="9.28515625" style="20" bestFit="1" customWidth="1"/>
    <col min="6" max="6" width="1.42578125" style="20" customWidth="1"/>
    <col min="7" max="7" width="11.5703125" style="20" bestFit="1" customWidth="1"/>
    <col min="8" max="8" width="27.5703125" style="20" customWidth="1"/>
    <col min="9" max="10" width="9" style="20"/>
    <col min="11" max="11" width="9" style="97"/>
    <col min="12" max="16384" width="9" style="20"/>
  </cols>
  <sheetData>
    <row r="1" spans="2:12">
      <c r="D1" s="21" t="s">
        <v>15</v>
      </c>
      <c r="K1" s="97">
        <v>13</v>
      </c>
      <c r="L1" s="96"/>
    </row>
    <row r="2" spans="2:12">
      <c r="B2" s="3"/>
      <c r="C2" s="13" t="s">
        <v>5</v>
      </c>
      <c r="D2" s="5"/>
      <c r="E2" s="14"/>
      <c r="F2" s="15"/>
      <c r="G2" s="16"/>
      <c r="H2" s="13" t="s">
        <v>13</v>
      </c>
      <c r="I2" s="5"/>
      <c r="J2" s="14"/>
      <c r="L2" s="94"/>
    </row>
    <row r="3" spans="2:12" s="22" customFormat="1">
      <c r="B3" s="17" t="s">
        <v>3</v>
      </c>
      <c r="C3" s="8" t="s">
        <v>1</v>
      </c>
      <c r="D3" s="8" t="s">
        <v>2</v>
      </c>
      <c r="E3" s="8" t="s">
        <v>4</v>
      </c>
      <c r="F3" s="18"/>
      <c r="G3" s="17" t="s">
        <v>3</v>
      </c>
      <c r="H3" s="8" t="s">
        <v>1</v>
      </c>
      <c r="I3" s="8" t="s">
        <v>2</v>
      </c>
      <c r="J3" s="8" t="s">
        <v>4</v>
      </c>
      <c r="K3" s="97"/>
      <c r="L3" s="95"/>
    </row>
    <row r="4" spans="2:12">
      <c r="B4" s="23" t="s">
        <v>0</v>
      </c>
      <c r="C4" s="24"/>
      <c r="D4" s="24"/>
      <c r="E4" s="25"/>
      <c r="F4" s="26"/>
      <c r="G4" s="23" t="s">
        <v>0</v>
      </c>
      <c r="H4" s="24"/>
      <c r="I4" s="24"/>
      <c r="J4" s="14"/>
    </row>
    <row r="5" spans="2:12">
      <c r="B5" s="57" t="s">
        <v>124</v>
      </c>
      <c r="C5" s="58" t="s">
        <v>22</v>
      </c>
      <c r="D5" s="50">
        <v>1</v>
      </c>
      <c r="E5" s="31">
        <f>(D5*40)</f>
        <v>40</v>
      </c>
      <c r="F5" s="38"/>
      <c r="G5" s="48" t="s">
        <v>125</v>
      </c>
      <c r="H5" s="49" t="s">
        <v>30</v>
      </c>
      <c r="I5" s="50">
        <v>1</v>
      </c>
      <c r="J5" s="31">
        <f>(I5*40)</f>
        <v>40</v>
      </c>
    </row>
    <row r="6" spans="2:12">
      <c r="B6" s="57" t="s">
        <v>126</v>
      </c>
      <c r="C6" s="58" t="s">
        <v>23</v>
      </c>
      <c r="D6" s="50">
        <v>1</v>
      </c>
      <c r="E6" s="31">
        <f t="shared" ref="E6:E13" si="0">(D6*40)</f>
        <v>40</v>
      </c>
      <c r="F6" s="38"/>
      <c r="G6" s="48" t="s">
        <v>127</v>
      </c>
      <c r="H6" s="49" t="s">
        <v>31</v>
      </c>
      <c r="I6" s="50">
        <v>1</v>
      </c>
      <c r="J6" s="31">
        <f t="shared" ref="J6:J9" si="1">(I6*40)</f>
        <v>40</v>
      </c>
    </row>
    <row r="7" spans="2:12">
      <c r="B7" s="48" t="s">
        <v>381</v>
      </c>
      <c r="C7" s="49" t="s">
        <v>382</v>
      </c>
      <c r="D7" s="50">
        <v>1.5</v>
      </c>
      <c r="E7" s="31">
        <f t="shared" si="0"/>
        <v>60</v>
      </c>
      <c r="F7" s="38"/>
      <c r="G7" s="30" t="s">
        <v>378</v>
      </c>
      <c r="H7" s="7" t="s">
        <v>379</v>
      </c>
      <c r="I7" s="50">
        <v>1.5</v>
      </c>
      <c r="J7" s="31">
        <f t="shared" si="1"/>
        <v>60</v>
      </c>
    </row>
    <row r="8" spans="2:12">
      <c r="B8" s="48" t="s">
        <v>380</v>
      </c>
      <c r="C8" s="49" t="s">
        <v>358</v>
      </c>
      <c r="D8" s="50">
        <v>0.5</v>
      </c>
      <c r="E8" s="31">
        <f t="shared" si="0"/>
        <v>20</v>
      </c>
      <c r="F8" s="38"/>
      <c r="G8" s="30" t="s">
        <v>383</v>
      </c>
      <c r="H8" s="7" t="s">
        <v>360</v>
      </c>
      <c r="I8" s="50">
        <v>0.5</v>
      </c>
      <c r="J8" s="31">
        <f t="shared" si="1"/>
        <v>20</v>
      </c>
    </row>
    <row r="9" spans="2:12">
      <c r="B9" s="57" t="s">
        <v>132</v>
      </c>
      <c r="C9" s="58" t="s">
        <v>25</v>
      </c>
      <c r="D9" s="50">
        <v>1</v>
      </c>
      <c r="E9" s="31">
        <f t="shared" si="0"/>
        <v>40</v>
      </c>
      <c r="F9" s="38"/>
      <c r="G9" s="48" t="s">
        <v>128</v>
      </c>
      <c r="H9" s="49" t="s">
        <v>33</v>
      </c>
      <c r="I9" s="50">
        <v>1</v>
      </c>
      <c r="J9" s="31">
        <f t="shared" si="1"/>
        <v>40</v>
      </c>
    </row>
    <row r="10" spans="2:12">
      <c r="B10" s="57" t="s">
        <v>134</v>
      </c>
      <c r="C10" s="58" t="s">
        <v>122</v>
      </c>
      <c r="D10" s="50">
        <v>0.5</v>
      </c>
      <c r="E10" s="31">
        <f t="shared" si="0"/>
        <v>20</v>
      </c>
      <c r="F10" s="38"/>
      <c r="G10" s="48" t="s">
        <v>129</v>
      </c>
      <c r="H10" s="49" t="s">
        <v>123</v>
      </c>
      <c r="I10" s="50">
        <v>0.5</v>
      </c>
      <c r="J10" s="31">
        <f>(I10*40)</f>
        <v>20</v>
      </c>
    </row>
    <row r="11" spans="2:12">
      <c r="B11" s="57" t="s">
        <v>135</v>
      </c>
      <c r="C11" s="58" t="s">
        <v>28</v>
      </c>
      <c r="D11" s="50">
        <v>0.5</v>
      </c>
      <c r="E11" s="31">
        <f t="shared" si="0"/>
        <v>20</v>
      </c>
      <c r="F11" s="38"/>
      <c r="G11" s="48" t="s">
        <v>130</v>
      </c>
      <c r="H11" s="49" t="s">
        <v>36</v>
      </c>
      <c r="I11" s="50">
        <v>0.5</v>
      </c>
      <c r="J11" s="31">
        <f>(I11*40)</f>
        <v>20</v>
      </c>
    </row>
    <row r="12" spans="2:12">
      <c r="B12" s="57" t="s">
        <v>136</v>
      </c>
      <c r="C12" s="59" t="s">
        <v>508</v>
      </c>
      <c r="D12" s="50">
        <v>1</v>
      </c>
      <c r="E12" s="31">
        <f t="shared" si="0"/>
        <v>40</v>
      </c>
      <c r="F12" s="38"/>
      <c r="G12" s="48" t="s">
        <v>131</v>
      </c>
      <c r="H12" s="51" t="s">
        <v>509</v>
      </c>
      <c r="I12" s="50">
        <v>0.5</v>
      </c>
      <c r="J12" s="31">
        <f>(I12*40)</f>
        <v>20</v>
      </c>
    </row>
    <row r="13" spans="2:12">
      <c r="B13" s="57" t="s">
        <v>137</v>
      </c>
      <c r="C13" s="58" t="s">
        <v>29</v>
      </c>
      <c r="D13" s="50">
        <v>1</v>
      </c>
      <c r="E13" s="31">
        <f t="shared" si="0"/>
        <v>40</v>
      </c>
      <c r="F13" s="38"/>
      <c r="G13" s="48" t="s">
        <v>133</v>
      </c>
      <c r="H13" s="49" t="s">
        <v>37</v>
      </c>
      <c r="I13" s="50">
        <v>1</v>
      </c>
      <c r="J13" s="31">
        <f>(I13*40)</f>
        <v>40</v>
      </c>
    </row>
    <row r="14" spans="2:12">
      <c r="B14" s="16" t="s">
        <v>6</v>
      </c>
      <c r="C14" s="14"/>
      <c r="D14" s="72">
        <f>SUM(D5:D13)</f>
        <v>8</v>
      </c>
      <c r="E14" s="12">
        <f>SUM(E5:E13)</f>
        <v>320</v>
      </c>
      <c r="F14" s="38"/>
      <c r="G14" s="16" t="s">
        <v>6</v>
      </c>
      <c r="H14" s="14"/>
      <c r="I14" s="72">
        <f>SUM(I5:I13)</f>
        <v>7.5</v>
      </c>
      <c r="J14" s="12">
        <f>SUM(J5:J13)</f>
        <v>300</v>
      </c>
    </row>
    <row r="15" spans="2:12">
      <c r="B15" s="71" t="s">
        <v>11</v>
      </c>
      <c r="C15" s="44"/>
      <c r="D15" s="24"/>
      <c r="E15" s="25"/>
      <c r="F15" s="1"/>
      <c r="G15" s="71" t="s">
        <v>11</v>
      </c>
      <c r="H15" s="44"/>
      <c r="I15" s="24"/>
      <c r="J15" s="25"/>
    </row>
    <row r="16" spans="2:12">
      <c r="B16" s="48" t="s">
        <v>330</v>
      </c>
      <c r="C16" s="49" t="s">
        <v>331</v>
      </c>
      <c r="D16" s="50">
        <v>2</v>
      </c>
      <c r="E16" s="31">
        <f t="shared" ref="E16" si="2">(D16*40)</f>
        <v>80</v>
      </c>
      <c r="F16" s="38"/>
      <c r="G16" s="48" t="s">
        <v>332</v>
      </c>
      <c r="H16" s="49" t="s">
        <v>373</v>
      </c>
      <c r="I16" s="50">
        <v>2</v>
      </c>
      <c r="J16" s="30">
        <f>(I16*40)</f>
        <v>80</v>
      </c>
    </row>
    <row r="17" spans="2:10">
      <c r="B17" s="48" t="s">
        <v>384</v>
      </c>
      <c r="C17" s="49" t="s">
        <v>333</v>
      </c>
      <c r="D17" s="50">
        <v>2</v>
      </c>
      <c r="E17" s="31">
        <f t="shared" ref="E17:E20" si="3">(D17*40)</f>
        <v>80</v>
      </c>
      <c r="F17" s="38"/>
      <c r="G17" s="27" t="s">
        <v>409</v>
      </c>
      <c r="H17" s="28" t="s">
        <v>324</v>
      </c>
      <c r="I17" s="34">
        <v>2</v>
      </c>
      <c r="J17" s="30">
        <f>(I17*40)</f>
        <v>80</v>
      </c>
    </row>
    <row r="18" spans="2:10">
      <c r="B18" s="36" t="s">
        <v>385</v>
      </c>
      <c r="C18" s="37" t="s">
        <v>334</v>
      </c>
      <c r="D18" s="40">
        <v>1.5</v>
      </c>
      <c r="E18" s="30">
        <f t="shared" si="3"/>
        <v>60</v>
      </c>
      <c r="F18" s="1"/>
      <c r="G18" s="27" t="s">
        <v>388</v>
      </c>
      <c r="H18" s="28" t="s">
        <v>326</v>
      </c>
      <c r="I18" s="29">
        <v>1.5</v>
      </c>
      <c r="J18" s="30">
        <f>(I18*40)</f>
        <v>60</v>
      </c>
    </row>
    <row r="19" spans="2:10">
      <c r="B19" s="36" t="s">
        <v>386</v>
      </c>
      <c r="C19" s="37" t="s">
        <v>335</v>
      </c>
      <c r="D19" s="40">
        <v>1.5</v>
      </c>
      <c r="E19" s="30">
        <f t="shared" si="3"/>
        <v>60</v>
      </c>
      <c r="F19" s="1"/>
      <c r="G19" s="27" t="s">
        <v>402</v>
      </c>
      <c r="H19" s="28" t="s">
        <v>328</v>
      </c>
      <c r="I19" s="34">
        <v>1.5</v>
      </c>
      <c r="J19" s="30">
        <f>(I19*40)</f>
        <v>60</v>
      </c>
    </row>
    <row r="20" spans="2:10">
      <c r="B20" s="36" t="s">
        <v>387</v>
      </c>
      <c r="C20" s="37" t="s">
        <v>415</v>
      </c>
      <c r="D20" s="40">
        <v>1</v>
      </c>
      <c r="E20" s="30">
        <f t="shared" si="3"/>
        <v>40</v>
      </c>
      <c r="F20" s="38"/>
      <c r="G20" s="27"/>
      <c r="H20" s="37"/>
      <c r="I20" s="34"/>
      <c r="J20" s="30"/>
    </row>
    <row r="21" spans="2:10">
      <c r="B21" s="7"/>
      <c r="D21" s="7"/>
      <c r="E21" s="7"/>
      <c r="F21" s="38"/>
      <c r="G21" s="27"/>
      <c r="H21" s="28"/>
      <c r="I21" s="34"/>
      <c r="J21" s="31"/>
    </row>
    <row r="22" spans="2:10">
      <c r="B22" s="16" t="s">
        <v>6</v>
      </c>
      <c r="C22" s="14"/>
      <c r="D22" s="72">
        <f>SUM(D16:D21)</f>
        <v>8</v>
      </c>
      <c r="E22" s="8">
        <f>SUM(E16:E20)</f>
        <v>320</v>
      </c>
      <c r="F22" s="38"/>
      <c r="G22" s="16" t="s">
        <v>6</v>
      </c>
      <c r="H22" s="14"/>
      <c r="I22" s="75">
        <f>SUM(I16:I21)</f>
        <v>7</v>
      </c>
      <c r="J22" s="12">
        <f>SUM(J16:J21)</f>
        <v>280</v>
      </c>
    </row>
    <row r="23" spans="2:10">
      <c r="B23" s="73" t="s">
        <v>7</v>
      </c>
      <c r="C23" s="67"/>
      <c r="D23" s="5"/>
      <c r="E23" s="14"/>
      <c r="F23" s="1"/>
      <c r="G23" s="73" t="s">
        <v>7</v>
      </c>
      <c r="H23" s="67"/>
      <c r="I23" s="5"/>
      <c r="J23" s="14"/>
    </row>
    <row r="24" spans="2:10">
      <c r="B24" s="30" t="s">
        <v>223</v>
      </c>
      <c r="C24" s="7" t="s">
        <v>9</v>
      </c>
      <c r="D24" s="30" t="s">
        <v>200</v>
      </c>
      <c r="E24" s="30">
        <v>18</v>
      </c>
      <c r="F24" s="1"/>
      <c r="G24" s="30" t="s">
        <v>225</v>
      </c>
      <c r="H24" s="7" t="s">
        <v>9</v>
      </c>
      <c r="I24" s="30" t="s">
        <v>200</v>
      </c>
      <c r="J24" s="30">
        <v>18</v>
      </c>
    </row>
    <row r="25" spans="2:10">
      <c r="B25" s="76" t="s">
        <v>224</v>
      </c>
      <c r="C25" s="70" t="s">
        <v>10</v>
      </c>
      <c r="D25" s="30" t="s">
        <v>200</v>
      </c>
      <c r="E25" s="30">
        <v>16</v>
      </c>
      <c r="F25" s="1"/>
      <c r="G25" s="76" t="s">
        <v>226</v>
      </c>
      <c r="H25" s="70" t="s">
        <v>10</v>
      </c>
      <c r="I25" s="30" t="s">
        <v>200</v>
      </c>
      <c r="J25" s="30">
        <v>16</v>
      </c>
    </row>
    <row r="26" spans="2:10">
      <c r="B26" s="30" t="s">
        <v>222</v>
      </c>
      <c r="C26" s="7" t="s">
        <v>410</v>
      </c>
      <c r="D26" s="30" t="s">
        <v>200</v>
      </c>
      <c r="E26" s="30">
        <v>16</v>
      </c>
      <c r="F26" s="1"/>
      <c r="G26" s="30" t="s">
        <v>227</v>
      </c>
      <c r="H26" s="7" t="s">
        <v>410</v>
      </c>
      <c r="I26" s="30" t="s">
        <v>200</v>
      </c>
      <c r="J26" s="30">
        <v>16</v>
      </c>
    </row>
    <row r="27" spans="2:10">
      <c r="B27" s="30" t="s">
        <v>250</v>
      </c>
      <c r="C27" s="70" t="s">
        <v>243</v>
      </c>
      <c r="D27" s="30" t="s">
        <v>200</v>
      </c>
      <c r="E27" s="30">
        <v>10</v>
      </c>
      <c r="F27" s="38"/>
      <c r="G27" s="30" t="s">
        <v>252</v>
      </c>
      <c r="H27" s="70" t="s">
        <v>243</v>
      </c>
      <c r="I27" s="30" t="s">
        <v>200</v>
      </c>
      <c r="J27" s="30">
        <v>10</v>
      </c>
    </row>
    <row r="28" spans="2:10">
      <c r="B28" s="30"/>
      <c r="C28" s="74"/>
      <c r="D28" s="31"/>
      <c r="E28" s="30"/>
      <c r="F28" s="38"/>
      <c r="G28" s="30"/>
      <c r="H28" s="74"/>
      <c r="I28" s="31"/>
      <c r="J28" s="30"/>
    </row>
    <row r="29" spans="2:10">
      <c r="B29" s="16" t="s">
        <v>6</v>
      </c>
      <c r="C29" s="6"/>
      <c r="D29" s="12" t="s">
        <v>200</v>
      </c>
      <c r="E29" s="8">
        <f>SUM(E24:E27)</f>
        <v>60</v>
      </c>
      <c r="F29" s="38"/>
      <c r="G29" s="16" t="s">
        <v>6</v>
      </c>
      <c r="H29" s="6"/>
      <c r="I29" s="12" t="s">
        <v>200</v>
      </c>
      <c r="J29" s="8">
        <f>SUM(J24:J27)</f>
        <v>60</v>
      </c>
    </row>
    <row r="30" spans="2:10">
      <c r="B30" s="16" t="s">
        <v>12</v>
      </c>
      <c r="C30" s="6"/>
      <c r="D30" s="72">
        <f>SUM(D29,D22,D14)</f>
        <v>16</v>
      </c>
      <c r="E30" s="8">
        <f>SUM(E14,E22,E29)</f>
        <v>700</v>
      </c>
      <c r="F30" s="65"/>
      <c r="G30" s="16" t="s">
        <v>12</v>
      </c>
      <c r="H30" s="6"/>
      <c r="I30" s="72">
        <f>SUM(I29,I22,I14)</f>
        <v>14.5</v>
      </c>
      <c r="J30" s="8">
        <f>SUM(J29,J22,J14)</f>
        <v>640</v>
      </c>
    </row>
    <row r="31" spans="2:10">
      <c r="B31" s="65"/>
      <c r="C31" s="66"/>
      <c r="D31" s="4"/>
      <c r="E31" s="9" t="s">
        <v>14</v>
      </c>
      <c r="F31" s="5"/>
      <c r="G31" s="69">
        <f>SUM(E30,J30)</f>
        <v>1340</v>
      </c>
      <c r="H31" s="66"/>
      <c r="I31" s="4"/>
      <c r="J31" s="6"/>
    </row>
    <row r="32" spans="2:10">
      <c r="B32" s="42"/>
      <c r="C32" s="42"/>
      <c r="D32" s="42"/>
      <c r="E32" s="43"/>
      <c r="F32" s="44"/>
      <c r="G32" s="45"/>
      <c r="H32" s="42"/>
      <c r="I32" s="42"/>
      <c r="J32" s="42"/>
    </row>
    <row r="33" spans="1:11">
      <c r="D33" s="21" t="s">
        <v>16</v>
      </c>
      <c r="K33" s="97">
        <v>14</v>
      </c>
    </row>
    <row r="34" spans="1:11">
      <c r="B34" s="3"/>
      <c r="C34" s="13" t="s">
        <v>5</v>
      </c>
      <c r="D34" s="5"/>
      <c r="E34" s="14"/>
      <c r="F34" s="15"/>
      <c r="G34" s="16"/>
      <c r="H34" s="13" t="s">
        <v>13</v>
      </c>
      <c r="I34" s="5"/>
      <c r="J34" s="14"/>
    </row>
    <row r="35" spans="1:11">
      <c r="A35" s="22"/>
      <c r="B35" s="17" t="s">
        <v>3</v>
      </c>
      <c r="C35" s="8" t="s">
        <v>1</v>
      </c>
      <c r="D35" s="8" t="s">
        <v>2</v>
      </c>
      <c r="E35" s="8" t="s">
        <v>4</v>
      </c>
      <c r="F35" s="18"/>
      <c r="G35" s="17" t="s">
        <v>3</v>
      </c>
      <c r="H35" s="8" t="s">
        <v>1</v>
      </c>
      <c r="I35" s="8" t="s">
        <v>2</v>
      </c>
      <c r="J35" s="8" t="s">
        <v>4</v>
      </c>
    </row>
    <row r="36" spans="1:11">
      <c r="B36" s="23" t="s">
        <v>0</v>
      </c>
      <c r="C36" s="24"/>
      <c r="D36" s="24"/>
      <c r="E36" s="25"/>
      <c r="F36" s="26"/>
      <c r="G36" s="23" t="s">
        <v>0</v>
      </c>
      <c r="H36" s="24"/>
      <c r="I36" s="24"/>
      <c r="J36" s="14"/>
    </row>
    <row r="37" spans="1:11">
      <c r="B37" s="48" t="s">
        <v>138</v>
      </c>
      <c r="C37" s="49" t="s">
        <v>39</v>
      </c>
      <c r="D37" s="50">
        <v>1</v>
      </c>
      <c r="E37" s="31">
        <f>(D37*40)</f>
        <v>40</v>
      </c>
      <c r="F37" s="38"/>
      <c r="G37" s="48" t="s">
        <v>139</v>
      </c>
      <c r="H37" s="49" t="s">
        <v>46</v>
      </c>
      <c r="I37" s="50">
        <v>1</v>
      </c>
      <c r="J37" s="31">
        <f>(I37*40)</f>
        <v>40</v>
      </c>
    </row>
    <row r="38" spans="1:11">
      <c r="B38" s="48" t="s">
        <v>140</v>
      </c>
      <c r="C38" s="49" t="s">
        <v>40</v>
      </c>
      <c r="D38" s="50">
        <v>1</v>
      </c>
      <c r="E38" s="31">
        <f t="shared" ref="E38:E45" si="4">(D38*40)</f>
        <v>40</v>
      </c>
      <c r="F38" s="38"/>
      <c r="G38" s="48" t="s">
        <v>141</v>
      </c>
      <c r="H38" s="49" t="s">
        <v>184</v>
      </c>
      <c r="I38" s="50">
        <v>1</v>
      </c>
      <c r="J38" s="31">
        <f t="shared" ref="J38:J45" si="5">(I38*40)</f>
        <v>40</v>
      </c>
    </row>
    <row r="39" spans="1:11">
      <c r="B39" s="30" t="s">
        <v>389</v>
      </c>
      <c r="C39" s="7" t="s">
        <v>390</v>
      </c>
      <c r="D39" s="50">
        <v>1.5</v>
      </c>
      <c r="E39" s="31">
        <f>(D39*40)</f>
        <v>60</v>
      </c>
      <c r="F39" s="38"/>
      <c r="G39" s="48" t="s">
        <v>393</v>
      </c>
      <c r="H39" s="49" t="s">
        <v>412</v>
      </c>
      <c r="I39" s="50">
        <v>1.5</v>
      </c>
      <c r="J39" s="31">
        <f>(I39*40)</f>
        <v>60</v>
      </c>
    </row>
    <row r="40" spans="1:11">
      <c r="B40" s="48" t="s">
        <v>391</v>
      </c>
      <c r="C40" s="7" t="s">
        <v>355</v>
      </c>
      <c r="D40" s="50">
        <v>0.5</v>
      </c>
      <c r="E40" s="31">
        <f t="shared" ref="E40" si="6">(D40*40)</f>
        <v>20</v>
      </c>
      <c r="F40" s="38"/>
      <c r="G40" s="30" t="s">
        <v>392</v>
      </c>
      <c r="H40" s="49" t="s">
        <v>362</v>
      </c>
      <c r="I40" s="50">
        <v>0.5</v>
      </c>
      <c r="J40" s="31">
        <f t="shared" ref="J40" si="7">(I40*40)</f>
        <v>20</v>
      </c>
    </row>
    <row r="41" spans="1:11">
      <c r="B41" s="48" t="s">
        <v>142</v>
      </c>
      <c r="C41" s="49" t="s">
        <v>42</v>
      </c>
      <c r="D41" s="50">
        <v>1</v>
      </c>
      <c r="E41" s="31">
        <f t="shared" si="4"/>
        <v>40</v>
      </c>
      <c r="F41" s="38"/>
      <c r="G41" s="48" t="s">
        <v>143</v>
      </c>
      <c r="H41" s="49" t="s">
        <v>49</v>
      </c>
      <c r="I41" s="50">
        <v>1</v>
      </c>
      <c r="J41" s="31">
        <f t="shared" si="5"/>
        <v>40</v>
      </c>
    </row>
    <row r="42" spans="1:11">
      <c r="B42" s="48" t="s">
        <v>144</v>
      </c>
      <c r="C42" s="49" t="s">
        <v>26</v>
      </c>
      <c r="D42" s="50">
        <v>0.5</v>
      </c>
      <c r="E42" s="31">
        <f t="shared" si="4"/>
        <v>20</v>
      </c>
      <c r="F42" s="38"/>
      <c r="G42" s="48" t="s">
        <v>165</v>
      </c>
      <c r="H42" s="49" t="s">
        <v>34</v>
      </c>
      <c r="I42" s="50">
        <v>0.5</v>
      </c>
      <c r="J42" s="31">
        <f t="shared" si="5"/>
        <v>20</v>
      </c>
    </row>
    <row r="43" spans="1:11">
      <c r="B43" s="48" t="s">
        <v>145</v>
      </c>
      <c r="C43" s="49" t="s">
        <v>146</v>
      </c>
      <c r="D43" s="50">
        <v>0.5</v>
      </c>
      <c r="E43" s="31">
        <f t="shared" si="4"/>
        <v>20</v>
      </c>
      <c r="F43" s="38"/>
      <c r="G43" s="48" t="s">
        <v>147</v>
      </c>
      <c r="H43" s="49" t="s">
        <v>166</v>
      </c>
      <c r="I43" s="50">
        <v>0.5</v>
      </c>
      <c r="J43" s="31">
        <f t="shared" si="5"/>
        <v>20</v>
      </c>
    </row>
    <row r="44" spans="1:11">
      <c r="B44" s="48" t="s">
        <v>148</v>
      </c>
      <c r="C44" s="49" t="s">
        <v>38</v>
      </c>
      <c r="D44" s="50">
        <v>0.5</v>
      </c>
      <c r="E44" s="31">
        <f t="shared" si="4"/>
        <v>20</v>
      </c>
      <c r="F44" s="38"/>
      <c r="G44" s="48" t="s">
        <v>149</v>
      </c>
      <c r="H44" s="49" t="s">
        <v>52</v>
      </c>
      <c r="I44" s="50">
        <v>0.5</v>
      </c>
      <c r="J44" s="31">
        <f t="shared" si="5"/>
        <v>20</v>
      </c>
    </row>
    <row r="45" spans="1:11">
      <c r="B45" s="48" t="s">
        <v>150</v>
      </c>
      <c r="C45" s="49" t="s">
        <v>45</v>
      </c>
      <c r="D45" s="50">
        <v>1</v>
      </c>
      <c r="E45" s="31">
        <f t="shared" si="4"/>
        <v>40</v>
      </c>
      <c r="F45" s="38"/>
      <c r="G45" s="48" t="s">
        <v>151</v>
      </c>
      <c r="H45" s="49" t="s">
        <v>53</v>
      </c>
      <c r="I45" s="50">
        <v>1</v>
      </c>
      <c r="J45" s="31">
        <f t="shared" si="5"/>
        <v>40</v>
      </c>
    </row>
    <row r="46" spans="1:11">
      <c r="B46" s="48"/>
      <c r="C46" s="49"/>
      <c r="D46" s="50"/>
      <c r="E46" s="31"/>
      <c r="F46" s="38"/>
      <c r="G46" s="48"/>
      <c r="H46" s="49"/>
      <c r="I46" s="50"/>
      <c r="J46" s="31"/>
    </row>
    <row r="47" spans="1:11">
      <c r="B47" s="16" t="s">
        <v>6</v>
      </c>
      <c r="C47" s="14"/>
      <c r="D47" s="72">
        <f>SUM(D37:D46)</f>
        <v>7.5</v>
      </c>
      <c r="E47" s="8">
        <f>SUM(E37:E46)</f>
        <v>300</v>
      </c>
      <c r="F47" s="38"/>
      <c r="G47" s="16" t="s">
        <v>6</v>
      </c>
      <c r="H47" s="14"/>
      <c r="I47" s="72">
        <f>SUM(I37:I46)</f>
        <v>7.5</v>
      </c>
      <c r="J47" s="8">
        <f>SUM(J37:J46)</f>
        <v>300</v>
      </c>
    </row>
    <row r="48" spans="1:11">
      <c r="B48" s="71" t="s">
        <v>11</v>
      </c>
      <c r="C48" s="44"/>
      <c r="D48" s="24"/>
      <c r="E48" s="25"/>
      <c r="F48" s="1"/>
      <c r="G48" s="71" t="s">
        <v>11</v>
      </c>
      <c r="H48" s="44"/>
      <c r="I48" s="24"/>
      <c r="J48" s="25"/>
    </row>
    <row r="49" spans="2:10">
      <c r="B49" s="48" t="s">
        <v>320</v>
      </c>
      <c r="C49" s="49" t="s">
        <v>321</v>
      </c>
      <c r="D49" s="50">
        <v>2</v>
      </c>
      <c r="E49" s="31">
        <f t="shared" ref="E49:E51" si="8">(D49*40)</f>
        <v>80</v>
      </c>
      <c r="F49" s="38"/>
      <c r="G49" s="48" t="s">
        <v>322</v>
      </c>
      <c r="H49" s="49" t="s">
        <v>323</v>
      </c>
      <c r="I49" s="50">
        <v>2</v>
      </c>
      <c r="J49" s="31">
        <f t="shared" ref="J49:J51" si="9">(I49*40)</f>
        <v>80</v>
      </c>
    </row>
    <row r="50" spans="2:10">
      <c r="B50" s="56" t="s">
        <v>394</v>
      </c>
      <c r="C50" s="54" t="s">
        <v>325</v>
      </c>
      <c r="D50" s="55">
        <v>2</v>
      </c>
      <c r="E50" s="31">
        <f t="shared" si="8"/>
        <v>80</v>
      </c>
      <c r="F50" s="38"/>
      <c r="G50" s="56" t="s">
        <v>397</v>
      </c>
      <c r="H50" s="54" t="s">
        <v>340</v>
      </c>
      <c r="I50" s="55">
        <v>2</v>
      </c>
      <c r="J50" s="31">
        <f t="shared" si="9"/>
        <v>80</v>
      </c>
    </row>
    <row r="51" spans="2:10">
      <c r="B51" s="48" t="s">
        <v>395</v>
      </c>
      <c r="C51" s="49" t="s">
        <v>327</v>
      </c>
      <c r="D51" s="50">
        <v>1.5</v>
      </c>
      <c r="E51" s="31">
        <f t="shared" si="8"/>
        <v>60</v>
      </c>
      <c r="F51" s="38"/>
      <c r="G51" s="48" t="s">
        <v>398</v>
      </c>
      <c r="H51" s="49" t="s">
        <v>342</v>
      </c>
      <c r="I51" s="50">
        <v>1.5</v>
      </c>
      <c r="J51" s="31">
        <f t="shared" si="9"/>
        <v>60</v>
      </c>
    </row>
    <row r="52" spans="2:10">
      <c r="B52" s="48" t="s">
        <v>396</v>
      </c>
      <c r="C52" s="49" t="s">
        <v>329</v>
      </c>
      <c r="D52" s="50">
        <v>1.5</v>
      </c>
      <c r="E52" s="31">
        <f>(D52*40)</f>
        <v>60</v>
      </c>
      <c r="F52" s="38"/>
      <c r="G52" s="48" t="s">
        <v>411</v>
      </c>
      <c r="H52" s="49" t="s">
        <v>344</v>
      </c>
      <c r="I52" s="50">
        <v>1.5</v>
      </c>
      <c r="J52" s="31">
        <f>(I52*40)</f>
        <v>60</v>
      </c>
    </row>
    <row r="53" spans="2:10">
      <c r="B53" s="48" t="s">
        <v>405</v>
      </c>
      <c r="C53" s="49" t="s">
        <v>188</v>
      </c>
      <c r="D53" s="60">
        <v>0.5</v>
      </c>
      <c r="E53" s="31">
        <f t="shared" ref="E53" si="10">(D53*40)</f>
        <v>20</v>
      </c>
      <c r="F53" s="38"/>
      <c r="G53" s="77" t="s">
        <v>428</v>
      </c>
      <c r="H53" s="78" t="s">
        <v>429</v>
      </c>
      <c r="I53" s="50">
        <v>1</v>
      </c>
      <c r="J53" s="31">
        <f t="shared" ref="J53" si="11">(I53*40)</f>
        <v>40</v>
      </c>
    </row>
    <row r="54" spans="2:10">
      <c r="B54" s="77"/>
      <c r="C54" s="78"/>
      <c r="D54" s="34"/>
      <c r="E54" s="30"/>
      <c r="F54" s="1"/>
      <c r="G54" s="7"/>
      <c r="H54" s="7"/>
      <c r="I54" s="7"/>
      <c r="J54" s="7"/>
    </row>
    <row r="55" spans="2:10">
      <c r="B55" s="102"/>
      <c r="C55" s="101"/>
      <c r="D55" s="40"/>
      <c r="E55" s="39"/>
      <c r="F55" s="38"/>
      <c r="G55" s="7"/>
      <c r="H55" s="91"/>
      <c r="I55" s="91"/>
      <c r="J55" s="2"/>
    </row>
    <row r="56" spans="2:10">
      <c r="B56" s="16" t="s">
        <v>6</v>
      </c>
      <c r="C56" s="14"/>
      <c r="D56" s="75">
        <f>SUM(D49:D54)</f>
        <v>7.5</v>
      </c>
      <c r="E56" s="19">
        <f>SUM(E49:E54)</f>
        <v>300</v>
      </c>
      <c r="F56" s="38"/>
      <c r="G56" s="73" t="s">
        <v>6</v>
      </c>
      <c r="H56" s="100"/>
      <c r="I56" s="75">
        <f>SUM(I49:I54)</f>
        <v>8</v>
      </c>
      <c r="J56" s="19">
        <f>SUM(J49:J54)</f>
        <v>320</v>
      </c>
    </row>
    <row r="57" spans="2:10">
      <c r="B57" s="73" t="s">
        <v>7</v>
      </c>
      <c r="C57" s="67"/>
      <c r="D57" s="5"/>
      <c r="E57" s="14"/>
      <c r="F57" s="1"/>
      <c r="G57" s="73" t="s">
        <v>7</v>
      </c>
      <c r="H57" s="67"/>
      <c r="I57" s="5"/>
      <c r="J57" s="14"/>
    </row>
    <row r="58" spans="2:10">
      <c r="B58" s="30" t="s">
        <v>223</v>
      </c>
      <c r="C58" s="7" t="s">
        <v>9</v>
      </c>
      <c r="D58" s="30" t="s">
        <v>200</v>
      </c>
      <c r="E58" s="30">
        <v>18</v>
      </c>
      <c r="F58" s="1"/>
      <c r="G58" s="30" t="s">
        <v>231</v>
      </c>
      <c r="H58" s="7" t="s">
        <v>9</v>
      </c>
      <c r="I58" s="30" t="s">
        <v>200</v>
      </c>
      <c r="J58" s="30">
        <v>18</v>
      </c>
    </row>
    <row r="59" spans="2:10">
      <c r="B59" s="76" t="s">
        <v>224</v>
      </c>
      <c r="C59" s="70" t="s">
        <v>10</v>
      </c>
      <c r="D59" s="30" t="s">
        <v>200</v>
      </c>
      <c r="E59" s="30">
        <v>16</v>
      </c>
      <c r="F59" s="1"/>
      <c r="G59" s="76" t="s">
        <v>232</v>
      </c>
      <c r="H59" s="70" t="s">
        <v>10</v>
      </c>
      <c r="I59" s="30" t="s">
        <v>200</v>
      </c>
      <c r="J59" s="30">
        <v>16</v>
      </c>
    </row>
    <row r="60" spans="2:10">
      <c r="B60" s="30" t="s">
        <v>222</v>
      </c>
      <c r="C60" s="7" t="s">
        <v>410</v>
      </c>
      <c r="D60" s="30" t="s">
        <v>200</v>
      </c>
      <c r="E60" s="30">
        <v>16</v>
      </c>
      <c r="F60" s="1"/>
      <c r="G60" s="30" t="s">
        <v>233</v>
      </c>
      <c r="H60" s="7" t="s">
        <v>410</v>
      </c>
      <c r="I60" s="30" t="s">
        <v>200</v>
      </c>
      <c r="J60" s="30">
        <v>16</v>
      </c>
    </row>
    <row r="61" spans="2:10">
      <c r="B61" s="30" t="s">
        <v>250</v>
      </c>
      <c r="C61" s="70" t="s">
        <v>243</v>
      </c>
      <c r="D61" s="30" t="s">
        <v>200</v>
      </c>
      <c r="E61" s="30">
        <v>10</v>
      </c>
      <c r="F61" s="38"/>
      <c r="G61" s="30" t="s">
        <v>254</v>
      </c>
      <c r="H61" s="70" t="s">
        <v>243</v>
      </c>
      <c r="I61" s="30" t="s">
        <v>200</v>
      </c>
      <c r="J61" s="30">
        <v>10</v>
      </c>
    </row>
    <row r="62" spans="2:10">
      <c r="B62" s="16" t="s">
        <v>6</v>
      </c>
      <c r="C62" s="6"/>
      <c r="D62" s="30" t="s">
        <v>200</v>
      </c>
      <c r="E62" s="8">
        <f>SUM(E58:E61)</f>
        <v>60</v>
      </c>
      <c r="F62" s="38"/>
      <c r="G62" s="16" t="s">
        <v>6</v>
      </c>
      <c r="H62" s="6"/>
      <c r="I62" s="30" t="s">
        <v>200</v>
      </c>
      <c r="J62" s="8">
        <f>SUM(J58:J61)</f>
        <v>60</v>
      </c>
    </row>
    <row r="63" spans="2:10">
      <c r="B63" s="16" t="s">
        <v>12</v>
      </c>
      <c r="C63" s="6"/>
      <c r="D63" s="72">
        <f>SUM(D62,D56,D47)</f>
        <v>15</v>
      </c>
      <c r="E63" s="8">
        <f>SUM(E62,E56,E47)</f>
        <v>660</v>
      </c>
      <c r="F63" s="65"/>
      <c r="G63" s="16" t="s">
        <v>12</v>
      </c>
      <c r="H63" s="6"/>
      <c r="I63" s="72">
        <f>SUM(I62,I56,I47)</f>
        <v>15.5</v>
      </c>
      <c r="J63" s="8">
        <f>SUM(J62,J56,J47)</f>
        <v>680</v>
      </c>
    </row>
    <row r="64" spans="2:10">
      <c r="B64" s="65"/>
      <c r="C64" s="66"/>
      <c r="D64" s="4"/>
      <c r="E64" s="9" t="s">
        <v>14</v>
      </c>
      <c r="F64" s="5"/>
      <c r="G64" s="69">
        <f>SUM(E63,J63)</f>
        <v>1340</v>
      </c>
      <c r="H64" s="66"/>
      <c r="I64" s="4"/>
      <c r="J64" s="6"/>
    </row>
    <row r="65" spans="1:11">
      <c r="D65" s="21" t="s">
        <v>17</v>
      </c>
      <c r="K65" s="97">
        <v>15</v>
      </c>
    </row>
    <row r="66" spans="1:11">
      <c r="B66" s="3"/>
      <c r="C66" s="13" t="s">
        <v>5</v>
      </c>
      <c r="D66" s="5"/>
      <c r="E66" s="14"/>
      <c r="F66" s="15"/>
      <c r="G66" s="16"/>
      <c r="H66" s="13" t="s">
        <v>13</v>
      </c>
      <c r="I66" s="5"/>
      <c r="J66" s="14"/>
    </row>
    <row r="67" spans="1:11">
      <c r="A67" s="22"/>
      <c r="B67" s="17" t="s">
        <v>3</v>
      </c>
      <c r="C67" s="8" t="s">
        <v>1</v>
      </c>
      <c r="D67" s="8" t="s">
        <v>2</v>
      </c>
      <c r="E67" s="8" t="s">
        <v>4</v>
      </c>
      <c r="F67" s="18"/>
      <c r="G67" s="17" t="s">
        <v>3</v>
      </c>
      <c r="H67" s="8" t="s">
        <v>1</v>
      </c>
      <c r="I67" s="8" t="s">
        <v>2</v>
      </c>
      <c r="J67" s="8" t="s">
        <v>4</v>
      </c>
    </row>
    <row r="68" spans="1:11">
      <c r="B68" s="23" t="s">
        <v>0</v>
      </c>
      <c r="C68" s="24"/>
      <c r="D68" s="24"/>
      <c r="E68" s="25"/>
      <c r="F68" s="26"/>
      <c r="G68" s="23" t="s">
        <v>0</v>
      </c>
      <c r="H68" s="24"/>
      <c r="I68" s="24"/>
      <c r="J68" s="14"/>
    </row>
    <row r="69" spans="1:11">
      <c r="B69" s="50" t="s">
        <v>152</v>
      </c>
      <c r="C69" s="61" t="s">
        <v>55</v>
      </c>
      <c r="D69" s="50">
        <v>1</v>
      </c>
      <c r="E69" s="31">
        <f>(D69*40)</f>
        <v>40</v>
      </c>
      <c r="F69" s="38"/>
      <c r="G69" s="48" t="s">
        <v>153</v>
      </c>
      <c r="H69" s="49" t="s">
        <v>62</v>
      </c>
      <c r="I69" s="50">
        <v>1</v>
      </c>
      <c r="J69" s="31">
        <f>(I69*40)</f>
        <v>40</v>
      </c>
    </row>
    <row r="70" spans="1:11">
      <c r="B70" s="50" t="s">
        <v>154</v>
      </c>
      <c r="C70" s="61" t="s">
        <v>203</v>
      </c>
      <c r="D70" s="50">
        <v>1</v>
      </c>
      <c r="E70" s="31">
        <f t="shared" ref="E70" si="12">(D70*40)</f>
        <v>40</v>
      </c>
      <c r="F70" s="38"/>
      <c r="G70" s="48" t="s">
        <v>155</v>
      </c>
      <c r="H70" s="49" t="s">
        <v>63</v>
      </c>
      <c r="I70" s="50">
        <v>1</v>
      </c>
      <c r="J70" s="31">
        <f t="shared" ref="J70" si="13">(I70*40)</f>
        <v>40</v>
      </c>
    </row>
    <row r="71" spans="1:11">
      <c r="B71" s="50" t="s">
        <v>156</v>
      </c>
      <c r="C71" s="61" t="s">
        <v>57</v>
      </c>
      <c r="D71" s="50">
        <v>1</v>
      </c>
      <c r="E71" s="31">
        <f t="shared" ref="E71:E75" si="14">(D71*40)</f>
        <v>40</v>
      </c>
      <c r="F71" s="38"/>
      <c r="G71" s="48" t="s">
        <v>157</v>
      </c>
      <c r="H71" s="49" t="s">
        <v>65</v>
      </c>
      <c r="I71" s="50">
        <v>1</v>
      </c>
      <c r="J71" s="31">
        <f t="shared" ref="J71:J75" si="15">(I71*40)</f>
        <v>40</v>
      </c>
    </row>
    <row r="72" spans="1:11">
      <c r="B72" s="50" t="s">
        <v>158</v>
      </c>
      <c r="C72" s="61" t="s">
        <v>43</v>
      </c>
      <c r="D72" s="50">
        <v>0.5</v>
      </c>
      <c r="E72" s="31">
        <f t="shared" si="14"/>
        <v>20</v>
      </c>
      <c r="F72" s="38"/>
      <c r="G72" s="48" t="s">
        <v>167</v>
      </c>
      <c r="H72" s="49" t="s">
        <v>50</v>
      </c>
      <c r="I72" s="50">
        <v>0.5</v>
      </c>
      <c r="J72" s="31">
        <f t="shared" si="15"/>
        <v>20</v>
      </c>
    </row>
    <row r="73" spans="1:11">
      <c r="B73" s="50" t="s">
        <v>159</v>
      </c>
      <c r="C73" s="61" t="s">
        <v>168</v>
      </c>
      <c r="D73" s="50">
        <v>0.5</v>
      </c>
      <c r="E73" s="31">
        <f t="shared" si="14"/>
        <v>20</v>
      </c>
      <c r="F73" s="38"/>
      <c r="G73" s="48" t="s">
        <v>160</v>
      </c>
      <c r="H73" s="49" t="s">
        <v>169</v>
      </c>
      <c r="I73" s="50">
        <v>0.5</v>
      </c>
      <c r="J73" s="31">
        <f t="shared" si="15"/>
        <v>20</v>
      </c>
    </row>
    <row r="74" spans="1:11">
      <c r="B74" s="50" t="s">
        <v>161</v>
      </c>
      <c r="C74" s="61" t="s">
        <v>54</v>
      </c>
      <c r="D74" s="50">
        <v>0.5</v>
      </c>
      <c r="E74" s="31">
        <f t="shared" si="14"/>
        <v>20</v>
      </c>
      <c r="F74" s="38"/>
      <c r="G74" s="48" t="s">
        <v>162</v>
      </c>
      <c r="H74" s="49" t="s">
        <v>61</v>
      </c>
      <c r="I74" s="50">
        <v>0.5</v>
      </c>
      <c r="J74" s="31">
        <f t="shared" si="15"/>
        <v>20</v>
      </c>
    </row>
    <row r="75" spans="1:11">
      <c r="B75" s="50" t="s">
        <v>163</v>
      </c>
      <c r="C75" s="61" t="s">
        <v>60</v>
      </c>
      <c r="D75" s="50">
        <v>1</v>
      </c>
      <c r="E75" s="31">
        <f t="shared" si="14"/>
        <v>40</v>
      </c>
      <c r="F75" s="38"/>
      <c r="G75" s="48" t="s">
        <v>164</v>
      </c>
      <c r="H75" s="49" t="s">
        <v>68</v>
      </c>
      <c r="I75" s="50">
        <v>1</v>
      </c>
      <c r="J75" s="31">
        <f t="shared" si="15"/>
        <v>40</v>
      </c>
    </row>
    <row r="76" spans="1:11">
      <c r="B76" s="50"/>
      <c r="C76" s="61"/>
      <c r="D76" s="50"/>
      <c r="E76" s="31"/>
      <c r="F76" s="38"/>
      <c r="G76" s="48"/>
      <c r="H76" s="49"/>
      <c r="I76" s="50"/>
      <c r="J76" s="31"/>
    </row>
    <row r="77" spans="1:11">
      <c r="B77" s="16" t="s">
        <v>6</v>
      </c>
      <c r="C77" s="14"/>
      <c r="D77" s="72">
        <f>SUM(D69:D76)</f>
        <v>5.5</v>
      </c>
      <c r="E77" s="12">
        <f>SUM(E69:E76)</f>
        <v>220</v>
      </c>
      <c r="F77" s="38"/>
      <c r="G77" s="16" t="s">
        <v>6</v>
      </c>
      <c r="H77" s="14"/>
      <c r="I77" s="72">
        <f>SUM(I69:I76)</f>
        <v>5.5</v>
      </c>
      <c r="J77" s="12">
        <f>SUM(J69:J76)</f>
        <v>220</v>
      </c>
    </row>
    <row r="78" spans="1:11">
      <c r="B78" s="71" t="s">
        <v>11</v>
      </c>
      <c r="C78" s="44"/>
      <c r="D78" s="24"/>
      <c r="E78" s="25"/>
      <c r="F78" s="1"/>
      <c r="G78" s="71" t="s">
        <v>11</v>
      </c>
      <c r="H78" s="44"/>
      <c r="I78" s="24"/>
      <c r="J78" s="25"/>
    </row>
    <row r="79" spans="1:11">
      <c r="B79" s="48" t="s">
        <v>336</v>
      </c>
      <c r="C79" s="49" t="s">
        <v>337</v>
      </c>
      <c r="D79" s="50">
        <v>2</v>
      </c>
      <c r="E79" s="30">
        <f t="shared" ref="E79:E81" si="16">(D79*40)</f>
        <v>80</v>
      </c>
      <c r="F79" s="38"/>
      <c r="G79" s="48" t="s">
        <v>338</v>
      </c>
      <c r="H79" s="49" t="s">
        <v>339</v>
      </c>
      <c r="I79" s="50">
        <v>2</v>
      </c>
      <c r="J79" s="31">
        <f t="shared" ref="J79:J81" si="17">(I79*40)</f>
        <v>80</v>
      </c>
    </row>
    <row r="80" spans="1:11">
      <c r="B80" s="56" t="s">
        <v>399</v>
      </c>
      <c r="C80" s="54" t="s">
        <v>341</v>
      </c>
      <c r="D80" s="55">
        <v>2</v>
      </c>
      <c r="E80" s="31">
        <f t="shared" si="16"/>
        <v>80</v>
      </c>
      <c r="F80" s="38"/>
      <c r="G80" s="56" t="s">
        <v>422</v>
      </c>
      <c r="H80" s="54" t="s">
        <v>425</v>
      </c>
      <c r="I80" s="55">
        <v>2</v>
      </c>
      <c r="J80" s="31">
        <f t="shared" si="17"/>
        <v>80</v>
      </c>
    </row>
    <row r="81" spans="2:11">
      <c r="B81" s="56" t="s">
        <v>400</v>
      </c>
      <c r="C81" s="49" t="s">
        <v>343</v>
      </c>
      <c r="D81" s="50">
        <v>1.5</v>
      </c>
      <c r="E81" s="31">
        <f t="shared" si="16"/>
        <v>60</v>
      </c>
      <c r="F81" s="38"/>
      <c r="G81" s="56" t="s">
        <v>423</v>
      </c>
      <c r="H81" s="49" t="s">
        <v>426</v>
      </c>
      <c r="I81" s="50">
        <v>1.5</v>
      </c>
      <c r="J81" s="31">
        <f t="shared" si="17"/>
        <v>60</v>
      </c>
    </row>
    <row r="82" spans="2:11">
      <c r="B82" s="48" t="s">
        <v>401</v>
      </c>
      <c r="C82" s="49" t="s">
        <v>345</v>
      </c>
      <c r="D82" s="50">
        <v>1.5</v>
      </c>
      <c r="E82" s="31">
        <f>(D82*40)</f>
        <v>60</v>
      </c>
      <c r="F82" s="38"/>
      <c r="G82" s="48" t="s">
        <v>424</v>
      </c>
      <c r="H82" s="49" t="s">
        <v>427</v>
      </c>
      <c r="I82" s="50">
        <v>1.5</v>
      </c>
      <c r="J82" s="31">
        <f>(I82*40)</f>
        <v>60</v>
      </c>
    </row>
    <row r="83" spans="2:11">
      <c r="B83" s="77" t="s">
        <v>430</v>
      </c>
      <c r="C83" s="78" t="s">
        <v>431</v>
      </c>
      <c r="D83" s="50">
        <v>1</v>
      </c>
      <c r="E83" s="31">
        <f t="shared" ref="E83" si="18">(D83*40)</f>
        <v>40</v>
      </c>
      <c r="F83" s="38"/>
      <c r="G83" s="48"/>
      <c r="H83" s="49"/>
      <c r="I83" s="34"/>
      <c r="J83" s="30"/>
    </row>
    <row r="84" spans="2:11">
      <c r="B84" s="16" t="s">
        <v>6</v>
      </c>
      <c r="C84" s="14"/>
      <c r="D84" s="72">
        <f>SUM(D79:D83)</f>
        <v>8</v>
      </c>
      <c r="E84" s="8">
        <f>SUM(E79:E83)</f>
        <v>320</v>
      </c>
      <c r="F84" s="1"/>
      <c r="G84" s="10" t="s">
        <v>6</v>
      </c>
      <c r="H84" s="10"/>
      <c r="I84" s="11">
        <f>SUM(I79:I83)</f>
        <v>7</v>
      </c>
      <c r="J84" s="8">
        <f>SUM(J79:J83)</f>
        <v>280</v>
      </c>
    </row>
    <row r="85" spans="2:11">
      <c r="B85" s="73" t="s">
        <v>7</v>
      </c>
      <c r="C85" s="67"/>
      <c r="D85" s="5"/>
      <c r="E85" s="14"/>
      <c r="F85" s="1"/>
      <c r="G85" s="16" t="s">
        <v>7</v>
      </c>
      <c r="H85" s="5"/>
      <c r="I85" s="5"/>
      <c r="J85" s="14"/>
    </row>
    <row r="86" spans="2:11">
      <c r="B86" s="30" t="s">
        <v>223</v>
      </c>
      <c r="C86" s="7" t="s">
        <v>9</v>
      </c>
      <c r="D86" s="30" t="s">
        <v>200</v>
      </c>
      <c r="E86" s="30">
        <v>18</v>
      </c>
      <c r="F86" s="1"/>
      <c r="G86" s="30" t="s">
        <v>234</v>
      </c>
      <c r="H86" s="7" t="s">
        <v>9</v>
      </c>
      <c r="I86" s="30" t="s">
        <v>200</v>
      </c>
      <c r="J86" s="30">
        <v>18</v>
      </c>
    </row>
    <row r="87" spans="2:11">
      <c r="B87" s="76" t="s">
        <v>224</v>
      </c>
      <c r="C87" s="70" t="s">
        <v>10</v>
      </c>
      <c r="D87" s="30" t="s">
        <v>200</v>
      </c>
      <c r="E87" s="30">
        <v>16</v>
      </c>
      <c r="F87" s="1"/>
      <c r="G87" s="76" t="s">
        <v>235</v>
      </c>
      <c r="H87" s="70" t="s">
        <v>10</v>
      </c>
      <c r="I87" s="30" t="s">
        <v>200</v>
      </c>
      <c r="J87" s="30">
        <v>16</v>
      </c>
    </row>
    <row r="88" spans="2:11">
      <c r="B88" s="30" t="s">
        <v>222</v>
      </c>
      <c r="C88" s="7" t="s">
        <v>410</v>
      </c>
      <c r="D88" s="30" t="s">
        <v>200</v>
      </c>
      <c r="E88" s="30">
        <v>16</v>
      </c>
      <c r="F88" s="1"/>
      <c r="G88" s="30" t="s">
        <v>236</v>
      </c>
      <c r="H88" s="7" t="s">
        <v>410</v>
      </c>
      <c r="I88" s="30" t="s">
        <v>200</v>
      </c>
      <c r="J88" s="30">
        <v>16</v>
      </c>
    </row>
    <row r="89" spans="2:11">
      <c r="B89" s="30" t="s">
        <v>250</v>
      </c>
      <c r="C89" s="70" t="s">
        <v>243</v>
      </c>
      <c r="D89" s="30" t="s">
        <v>200</v>
      </c>
      <c r="E89" s="30">
        <v>10</v>
      </c>
      <c r="F89" s="38"/>
      <c r="G89" s="30" t="s">
        <v>253</v>
      </c>
      <c r="H89" s="70" t="s">
        <v>243</v>
      </c>
      <c r="I89" s="30" t="s">
        <v>200</v>
      </c>
      <c r="J89" s="30">
        <v>10</v>
      </c>
    </row>
    <row r="90" spans="2:11">
      <c r="B90" s="30"/>
      <c r="C90" s="74"/>
      <c r="D90" s="30"/>
      <c r="E90" s="30"/>
      <c r="F90" s="38"/>
      <c r="G90" s="30" t="s">
        <v>547</v>
      </c>
      <c r="H90" s="7" t="s">
        <v>546</v>
      </c>
      <c r="I90" s="30" t="s">
        <v>200</v>
      </c>
      <c r="J90" s="30">
        <v>20</v>
      </c>
      <c r="K90" s="94"/>
    </row>
    <row r="91" spans="2:11">
      <c r="B91" s="16" t="s">
        <v>6</v>
      </c>
      <c r="C91" s="6"/>
      <c r="D91" s="30" t="s">
        <v>200</v>
      </c>
      <c r="E91" s="8">
        <f>SUM(E86:E89)</f>
        <v>60</v>
      </c>
      <c r="F91" s="38"/>
      <c r="G91" s="16" t="s">
        <v>6</v>
      </c>
      <c r="H91" s="6"/>
      <c r="I91" s="30" t="s">
        <v>200</v>
      </c>
      <c r="J91" s="8">
        <f>SUM(J86:J90)</f>
        <v>80</v>
      </c>
    </row>
    <row r="92" spans="2:11">
      <c r="B92" s="16" t="s">
        <v>12</v>
      </c>
      <c r="C92" s="6"/>
      <c r="D92" s="72">
        <f>SUM(D77,D84,D91)</f>
        <v>13.5</v>
      </c>
      <c r="E92" s="8">
        <f>SUM(E91,E84,E77)</f>
        <v>600</v>
      </c>
      <c r="F92" s="65"/>
      <c r="G92" s="23" t="s">
        <v>12</v>
      </c>
      <c r="H92" s="74"/>
      <c r="I92" s="72">
        <f>SUM(I77,I84,I91)</f>
        <v>12.5</v>
      </c>
      <c r="J92" s="8">
        <f>SUM(J77,J84,J91)</f>
        <v>580</v>
      </c>
    </row>
    <row r="93" spans="2:11">
      <c r="B93" s="65"/>
      <c r="C93" s="66"/>
      <c r="D93" s="4"/>
      <c r="E93" s="9" t="s">
        <v>14</v>
      </c>
      <c r="F93" s="5"/>
      <c r="G93" s="83">
        <f>SUM(E92,J92)</f>
        <v>1180</v>
      </c>
      <c r="H93" s="4"/>
      <c r="I93" s="4"/>
      <c r="J93" s="6"/>
    </row>
    <row r="94" spans="2:11">
      <c r="B94" s="42"/>
      <c r="C94" s="42"/>
      <c r="D94" s="42"/>
      <c r="E94" s="43"/>
      <c r="F94" s="44"/>
      <c r="G94" s="45"/>
      <c r="H94" s="42"/>
      <c r="I94" s="42"/>
      <c r="J94" s="42"/>
    </row>
    <row r="95" spans="2:11">
      <c r="B95" s="42"/>
      <c r="C95" s="42"/>
      <c r="D95" s="42"/>
      <c r="E95" s="43"/>
      <c r="F95" s="44"/>
      <c r="G95" s="45"/>
      <c r="H95" s="42"/>
      <c r="I95" s="42"/>
      <c r="J95" s="42"/>
    </row>
    <row r="96" spans="2:11">
      <c r="B96" s="42"/>
      <c r="C96" s="42"/>
      <c r="D96" s="42"/>
      <c r="E96" s="43"/>
      <c r="F96" s="44"/>
      <c r="G96" s="45"/>
      <c r="H96" s="42"/>
      <c r="I96" s="42"/>
      <c r="J96" s="42"/>
    </row>
    <row r="97" spans="2:11">
      <c r="B97" s="42"/>
      <c r="C97" s="42"/>
      <c r="D97" s="42"/>
      <c r="E97" s="43"/>
      <c r="F97" s="44"/>
      <c r="G97" s="45"/>
      <c r="H97" s="42"/>
      <c r="I97" s="42"/>
      <c r="J97" s="42"/>
    </row>
    <row r="98" spans="2:11" ht="15.75" customHeight="1">
      <c r="B98" s="42"/>
      <c r="C98" s="42"/>
      <c r="D98" s="42"/>
      <c r="E98" s="43"/>
      <c r="F98" s="44"/>
      <c r="G98" s="45"/>
      <c r="H98" s="42"/>
      <c r="I98" s="42"/>
      <c r="J98" s="42"/>
      <c r="K98" s="97">
        <v>16</v>
      </c>
    </row>
    <row r="99" spans="2:11">
      <c r="E99" s="85" t="s">
        <v>319</v>
      </c>
      <c r="G99" s="22">
        <f>SUM(G93,G64,G31)</f>
        <v>3860</v>
      </c>
      <c r="H99" s="20" t="s">
        <v>4</v>
      </c>
    </row>
    <row r="101" spans="2:11">
      <c r="C101" s="85" t="s">
        <v>260</v>
      </c>
      <c r="D101" s="87">
        <f>SUM(D14,D47,D77)</f>
        <v>21</v>
      </c>
      <c r="E101" s="20" t="s">
        <v>2</v>
      </c>
      <c r="H101" s="85" t="s">
        <v>260</v>
      </c>
      <c r="I101" s="87">
        <f>SUM(I14,I47,I77)</f>
        <v>20.5</v>
      </c>
      <c r="J101" s="20" t="s">
        <v>2</v>
      </c>
    </row>
    <row r="102" spans="2:11">
      <c r="C102" s="85" t="s">
        <v>261</v>
      </c>
      <c r="D102" s="87">
        <f>SUM(D22,D56,D84)</f>
        <v>23.5</v>
      </c>
      <c r="E102" s="20" t="s">
        <v>2</v>
      </c>
      <c r="H102" s="85" t="s">
        <v>261</v>
      </c>
      <c r="I102" s="87">
        <f>SUM(I22,I56,I84)</f>
        <v>22</v>
      </c>
      <c r="J102" s="20" t="s">
        <v>2</v>
      </c>
    </row>
    <row r="104" spans="2:11">
      <c r="E104" s="85" t="s">
        <v>262</v>
      </c>
      <c r="G104" s="87">
        <f>SUM(D101,I101)</f>
        <v>41.5</v>
      </c>
      <c r="H104" s="86" t="s">
        <v>283</v>
      </c>
    </row>
    <row r="105" spans="2:11">
      <c r="E105" s="85" t="s">
        <v>263</v>
      </c>
      <c r="G105" s="87">
        <f>SUM(D102,I102)</f>
        <v>45.5</v>
      </c>
      <c r="H105" s="86" t="s">
        <v>284</v>
      </c>
    </row>
    <row r="106" spans="2:11">
      <c r="E106" s="85" t="s">
        <v>264</v>
      </c>
      <c r="G106" s="87">
        <f>SUM(G104:G105)</f>
        <v>87</v>
      </c>
      <c r="H106" s="86" t="s">
        <v>282</v>
      </c>
    </row>
  </sheetData>
  <printOptions horizontalCentered="1"/>
  <pageMargins left="0.23622047244094491" right="0.23622047244094491" top="0.23622047244094491" bottom="0.23622047244094491" header="0" footer="0"/>
  <pageSetup paperSize="9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B82" zoomScale="110" zoomScaleNormal="110" workbookViewId="0">
      <selection activeCell="H98" sqref="H98"/>
    </sheetView>
  </sheetViews>
  <sheetFormatPr defaultColWidth="9" defaultRowHeight="18"/>
  <cols>
    <col min="1" max="1" width="11.28515625" style="20" customWidth="1"/>
    <col min="2" max="2" width="12.85546875" style="20" customWidth="1"/>
    <col min="3" max="3" width="28.7109375" style="20" customWidth="1"/>
    <col min="4" max="4" width="9.5703125" style="20" customWidth="1"/>
    <col min="5" max="5" width="9" style="20"/>
    <col min="6" max="6" width="1.42578125" style="20" customWidth="1"/>
    <col min="7" max="7" width="11.5703125" style="20" bestFit="1" customWidth="1"/>
    <col min="8" max="8" width="27.5703125" style="20" customWidth="1"/>
    <col min="9" max="16384" width="9" style="20"/>
  </cols>
  <sheetData>
    <row r="1" spans="2:11">
      <c r="D1" s="21" t="s">
        <v>285</v>
      </c>
      <c r="K1" s="20">
        <v>17</v>
      </c>
    </row>
    <row r="2" spans="2:11">
      <c r="B2" s="3"/>
      <c r="C2" s="13" t="s">
        <v>5</v>
      </c>
      <c r="D2" s="5"/>
      <c r="E2" s="14"/>
      <c r="F2" s="15"/>
      <c r="G2" s="16"/>
      <c r="H2" s="13" t="s">
        <v>13</v>
      </c>
      <c r="I2" s="5"/>
      <c r="J2" s="14"/>
    </row>
    <row r="3" spans="2:11" s="22" customFormat="1">
      <c r="B3" s="17" t="s">
        <v>3</v>
      </c>
      <c r="C3" s="8" t="s">
        <v>1</v>
      </c>
      <c r="D3" s="8" t="s">
        <v>2</v>
      </c>
      <c r="E3" s="8" t="s">
        <v>4</v>
      </c>
      <c r="F3" s="18"/>
      <c r="G3" s="17" t="s">
        <v>3</v>
      </c>
      <c r="H3" s="8" t="s">
        <v>1</v>
      </c>
      <c r="I3" s="8" t="s">
        <v>2</v>
      </c>
      <c r="J3" s="8" t="s">
        <v>4</v>
      </c>
    </row>
    <row r="4" spans="2:11">
      <c r="B4" s="23" t="s">
        <v>0</v>
      </c>
      <c r="C4" s="24"/>
      <c r="D4" s="24"/>
      <c r="E4" s="25"/>
      <c r="F4" s="26"/>
      <c r="G4" s="23" t="s">
        <v>0</v>
      </c>
      <c r="H4" s="24"/>
      <c r="I4" s="24"/>
      <c r="J4" s="14"/>
    </row>
    <row r="5" spans="2:11">
      <c r="B5" s="57" t="s">
        <v>124</v>
      </c>
      <c r="C5" s="58" t="s">
        <v>22</v>
      </c>
      <c r="D5" s="50">
        <v>1</v>
      </c>
      <c r="E5" s="31">
        <f>(D5*40)</f>
        <v>40</v>
      </c>
      <c r="F5" s="38"/>
      <c r="G5" s="48" t="s">
        <v>125</v>
      </c>
      <c r="H5" s="49" t="s">
        <v>30</v>
      </c>
      <c r="I5" s="50">
        <v>1</v>
      </c>
      <c r="J5" s="31">
        <f>(I5*40)</f>
        <v>40</v>
      </c>
    </row>
    <row r="6" spans="2:11">
      <c r="B6" s="57" t="s">
        <v>126</v>
      </c>
      <c r="C6" s="58" t="s">
        <v>23</v>
      </c>
      <c r="D6" s="50">
        <v>1</v>
      </c>
      <c r="E6" s="31">
        <f t="shared" ref="E6:E13" si="0">(D6*40)</f>
        <v>40</v>
      </c>
      <c r="F6" s="38"/>
      <c r="G6" s="48" t="s">
        <v>127</v>
      </c>
      <c r="H6" s="49" t="s">
        <v>31</v>
      </c>
      <c r="I6" s="50">
        <v>1</v>
      </c>
      <c r="J6" s="31">
        <f t="shared" ref="J6:J9" si="1">(I6*40)</f>
        <v>40</v>
      </c>
    </row>
    <row r="7" spans="2:11">
      <c r="B7" s="48" t="s">
        <v>381</v>
      </c>
      <c r="C7" s="49" t="s">
        <v>382</v>
      </c>
      <c r="D7" s="50">
        <v>1.5</v>
      </c>
      <c r="E7" s="31">
        <f t="shared" si="0"/>
        <v>60</v>
      </c>
      <c r="F7" s="38"/>
      <c r="G7" s="30" t="s">
        <v>378</v>
      </c>
      <c r="H7" s="7" t="s">
        <v>379</v>
      </c>
      <c r="I7" s="50">
        <v>1.5</v>
      </c>
      <c r="J7" s="31">
        <f t="shared" si="1"/>
        <v>60</v>
      </c>
    </row>
    <row r="8" spans="2:11">
      <c r="B8" s="48" t="s">
        <v>380</v>
      </c>
      <c r="C8" s="49" t="s">
        <v>358</v>
      </c>
      <c r="D8" s="50">
        <v>0.5</v>
      </c>
      <c r="E8" s="31">
        <f t="shared" si="0"/>
        <v>20</v>
      </c>
      <c r="F8" s="38"/>
      <c r="G8" s="30" t="s">
        <v>383</v>
      </c>
      <c r="H8" s="7" t="s">
        <v>360</v>
      </c>
      <c r="I8" s="50">
        <v>0.5</v>
      </c>
      <c r="J8" s="31">
        <f t="shared" si="1"/>
        <v>20</v>
      </c>
    </row>
    <row r="9" spans="2:11">
      <c r="B9" s="57" t="s">
        <v>132</v>
      </c>
      <c r="C9" s="58" t="s">
        <v>25</v>
      </c>
      <c r="D9" s="50">
        <v>1</v>
      </c>
      <c r="E9" s="31">
        <f t="shared" si="0"/>
        <v>40</v>
      </c>
      <c r="F9" s="38"/>
      <c r="G9" s="48" t="s">
        <v>128</v>
      </c>
      <c r="H9" s="49" t="s">
        <v>33</v>
      </c>
      <c r="I9" s="50">
        <v>1</v>
      </c>
      <c r="J9" s="31">
        <f t="shared" si="1"/>
        <v>40</v>
      </c>
    </row>
    <row r="10" spans="2:11">
      <c r="B10" s="57" t="s">
        <v>134</v>
      </c>
      <c r="C10" s="58" t="s">
        <v>122</v>
      </c>
      <c r="D10" s="50">
        <v>0.5</v>
      </c>
      <c r="E10" s="31">
        <f t="shared" si="0"/>
        <v>20</v>
      </c>
      <c r="F10" s="38"/>
      <c r="G10" s="48" t="s">
        <v>129</v>
      </c>
      <c r="H10" s="49" t="s">
        <v>123</v>
      </c>
      <c r="I10" s="50">
        <v>0.5</v>
      </c>
      <c r="J10" s="31">
        <f>(I10*40)</f>
        <v>20</v>
      </c>
    </row>
    <row r="11" spans="2:11">
      <c r="B11" s="57" t="s">
        <v>135</v>
      </c>
      <c r="C11" s="58" t="s">
        <v>28</v>
      </c>
      <c r="D11" s="50">
        <v>0.5</v>
      </c>
      <c r="E11" s="31">
        <f t="shared" si="0"/>
        <v>20</v>
      </c>
      <c r="F11" s="38"/>
      <c r="G11" s="48" t="s">
        <v>130</v>
      </c>
      <c r="H11" s="49" t="s">
        <v>36</v>
      </c>
      <c r="I11" s="50">
        <v>0.5</v>
      </c>
      <c r="J11" s="31">
        <f>(I11*40)</f>
        <v>20</v>
      </c>
    </row>
    <row r="12" spans="2:11">
      <c r="B12" s="57" t="s">
        <v>136</v>
      </c>
      <c r="C12" s="59" t="s">
        <v>508</v>
      </c>
      <c r="D12" s="50">
        <v>1</v>
      </c>
      <c r="E12" s="31">
        <f t="shared" si="0"/>
        <v>40</v>
      </c>
      <c r="F12" s="38"/>
      <c r="G12" s="48" t="s">
        <v>131</v>
      </c>
      <c r="H12" s="51" t="s">
        <v>509</v>
      </c>
      <c r="I12" s="50">
        <v>0.5</v>
      </c>
      <c r="J12" s="31">
        <f>(I12*40)</f>
        <v>20</v>
      </c>
    </row>
    <row r="13" spans="2:11">
      <c r="B13" s="57" t="s">
        <v>137</v>
      </c>
      <c r="C13" s="58" t="s">
        <v>29</v>
      </c>
      <c r="D13" s="50">
        <v>1</v>
      </c>
      <c r="E13" s="31">
        <f t="shared" si="0"/>
        <v>40</v>
      </c>
      <c r="F13" s="38"/>
      <c r="G13" s="48" t="s">
        <v>133</v>
      </c>
      <c r="H13" s="49" t="s">
        <v>37</v>
      </c>
      <c r="I13" s="50">
        <v>1</v>
      </c>
      <c r="J13" s="31">
        <f>(I13*40)</f>
        <v>40</v>
      </c>
    </row>
    <row r="14" spans="2:11">
      <c r="B14" s="57"/>
      <c r="C14" s="89"/>
      <c r="D14" s="60"/>
      <c r="E14" s="30"/>
      <c r="F14" s="38"/>
      <c r="G14" s="48"/>
      <c r="H14" s="82"/>
      <c r="I14" s="60"/>
      <c r="J14" s="31"/>
    </row>
    <row r="15" spans="2:11">
      <c r="B15" s="16" t="s">
        <v>6</v>
      </c>
      <c r="C15" s="14"/>
      <c r="D15" s="72">
        <f>SUM(D5:D13)</f>
        <v>8</v>
      </c>
      <c r="E15" s="8">
        <f>SUM(E5:E13)</f>
        <v>320</v>
      </c>
      <c r="F15" s="38"/>
      <c r="G15" s="16" t="s">
        <v>6</v>
      </c>
      <c r="H15" s="14"/>
      <c r="I15" s="72">
        <f>SUM(I5:I13)</f>
        <v>7.5</v>
      </c>
      <c r="J15" s="8">
        <f>SUM(J5:J13)</f>
        <v>300</v>
      </c>
    </row>
    <row r="16" spans="2:11">
      <c r="B16" s="71" t="s">
        <v>11</v>
      </c>
      <c r="C16" s="44"/>
      <c r="D16" s="24"/>
      <c r="E16" s="25"/>
      <c r="F16" s="1"/>
      <c r="G16" s="71" t="s">
        <v>11</v>
      </c>
      <c r="H16" s="44"/>
      <c r="I16" s="24"/>
      <c r="J16" s="25"/>
    </row>
    <row r="17" spans="1:10">
      <c r="B17" s="48" t="s">
        <v>510</v>
      </c>
      <c r="C17" s="49" t="s">
        <v>286</v>
      </c>
      <c r="D17" s="50">
        <v>2</v>
      </c>
      <c r="E17" s="31">
        <f t="shared" ref="E17:E20" si="2">(D17*40)</f>
        <v>80</v>
      </c>
      <c r="F17" s="38"/>
      <c r="G17" s="48" t="s">
        <v>514</v>
      </c>
      <c r="H17" s="49" t="s">
        <v>287</v>
      </c>
      <c r="I17" s="50">
        <v>2</v>
      </c>
      <c r="J17" s="31">
        <f>(I17*40)</f>
        <v>80</v>
      </c>
    </row>
    <row r="18" spans="1:10">
      <c r="B18" s="48" t="s">
        <v>511</v>
      </c>
      <c r="C18" s="49" t="s">
        <v>288</v>
      </c>
      <c r="D18" s="50">
        <v>1</v>
      </c>
      <c r="E18" s="31">
        <f t="shared" si="2"/>
        <v>40</v>
      </c>
      <c r="F18" s="38"/>
      <c r="G18" s="48" t="s">
        <v>515</v>
      </c>
      <c r="H18" s="49" t="s">
        <v>289</v>
      </c>
      <c r="I18" s="50">
        <v>2</v>
      </c>
      <c r="J18" s="31">
        <f t="shared" ref="J18:J19" si="3">(I18*40)</f>
        <v>80</v>
      </c>
    </row>
    <row r="19" spans="1:10">
      <c r="B19" s="48" t="s">
        <v>512</v>
      </c>
      <c r="C19" s="49" t="s">
        <v>290</v>
      </c>
      <c r="D19" s="50">
        <v>2</v>
      </c>
      <c r="E19" s="31">
        <f t="shared" si="2"/>
        <v>80</v>
      </c>
      <c r="F19" s="38"/>
      <c r="G19" s="48" t="s">
        <v>516</v>
      </c>
      <c r="H19" s="49" t="s">
        <v>291</v>
      </c>
      <c r="I19" s="50">
        <v>2</v>
      </c>
      <c r="J19" s="31">
        <f t="shared" si="3"/>
        <v>80</v>
      </c>
    </row>
    <row r="20" spans="1:10">
      <c r="B20" s="48" t="s">
        <v>513</v>
      </c>
      <c r="C20" s="49" t="s">
        <v>292</v>
      </c>
      <c r="D20" s="50">
        <v>3</v>
      </c>
      <c r="E20" s="31">
        <f t="shared" si="2"/>
        <v>120</v>
      </c>
      <c r="F20" s="38"/>
      <c r="G20" s="48" t="s">
        <v>517</v>
      </c>
      <c r="H20" s="2" t="s">
        <v>293</v>
      </c>
      <c r="I20" s="92" t="s">
        <v>413</v>
      </c>
      <c r="J20" s="31">
        <f>(I20*40)</f>
        <v>80</v>
      </c>
    </row>
    <row r="21" spans="1:10">
      <c r="B21" s="48"/>
      <c r="C21" s="49"/>
      <c r="D21" s="60"/>
      <c r="E21" s="31"/>
      <c r="F21" s="38"/>
      <c r="G21" s="48" t="s">
        <v>518</v>
      </c>
      <c r="H21" s="49" t="s">
        <v>294</v>
      </c>
      <c r="I21" s="50">
        <v>2</v>
      </c>
      <c r="J21" s="31">
        <f>(I21*40)</f>
        <v>80</v>
      </c>
    </row>
    <row r="22" spans="1:10">
      <c r="B22" s="48"/>
      <c r="C22" s="49"/>
      <c r="D22" s="60"/>
      <c r="E22" s="31"/>
      <c r="F22" s="38"/>
      <c r="G22" s="48" t="s">
        <v>519</v>
      </c>
      <c r="H22" s="49" t="s">
        <v>295</v>
      </c>
      <c r="I22" s="50">
        <v>3</v>
      </c>
      <c r="J22" s="31">
        <f>(I22*40)</f>
        <v>120</v>
      </c>
    </row>
    <row r="23" spans="1:10">
      <c r="B23" s="16" t="s">
        <v>6</v>
      </c>
      <c r="C23" s="14"/>
      <c r="D23" s="75">
        <f>SUM(D17:D22)</f>
        <v>8</v>
      </c>
      <c r="E23" s="8">
        <f>SUM(E17:E22)</f>
        <v>320</v>
      </c>
      <c r="F23" s="38"/>
      <c r="G23" s="16" t="s">
        <v>6</v>
      </c>
      <c r="H23" s="14"/>
      <c r="I23" s="75">
        <f>SUM(I17:I22)</f>
        <v>11</v>
      </c>
      <c r="J23" s="8">
        <f>SUM(J17:J22)</f>
        <v>520</v>
      </c>
    </row>
    <row r="24" spans="1:10">
      <c r="A24" s="22"/>
      <c r="B24" s="73" t="s">
        <v>7</v>
      </c>
      <c r="C24" s="67"/>
      <c r="D24" s="5"/>
      <c r="E24" s="14"/>
      <c r="F24" s="1"/>
      <c r="G24" s="73" t="s">
        <v>7</v>
      </c>
      <c r="H24" s="67"/>
      <c r="I24" s="5"/>
      <c r="J24" s="14"/>
    </row>
    <row r="25" spans="1:10">
      <c r="B25" s="30" t="s">
        <v>223</v>
      </c>
      <c r="C25" s="7" t="s">
        <v>9</v>
      </c>
      <c r="D25" s="30" t="s">
        <v>200</v>
      </c>
      <c r="E25" s="30">
        <v>18</v>
      </c>
      <c r="F25" s="1"/>
      <c r="G25" s="30" t="s">
        <v>225</v>
      </c>
      <c r="H25" s="7" t="s">
        <v>9</v>
      </c>
      <c r="I25" s="30" t="s">
        <v>200</v>
      </c>
      <c r="J25" s="30">
        <v>18</v>
      </c>
    </row>
    <row r="26" spans="1:10">
      <c r="B26" s="76" t="s">
        <v>224</v>
      </c>
      <c r="C26" s="70" t="s">
        <v>10</v>
      </c>
      <c r="D26" s="30" t="s">
        <v>200</v>
      </c>
      <c r="E26" s="30">
        <v>16</v>
      </c>
      <c r="F26" s="1"/>
      <c r="G26" s="76" t="s">
        <v>226</v>
      </c>
      <c r="H26" s="70" t="s">
        <v>10</v>
      </c>
      <c r="I26" s="30" t="s">
        <v>200</v>
      </c>
      <c r="J26" s="30">
        <v>16</v>
      </c>
    </row>
    <row r="27" spans="1:10">
      <c r="B27" s="30" t="s">
        <v>222</v>
      </c>
      <c r="C27" s="7" t="s">
        <v>410</v>
      </c>
      <c r="D27" s="30" t="s">
        <v>200</v>
      </c>
      <c r="E27" s="30">
        <v>16</v>
      </c>
      <c r="F27" s="1"/>
      <c r="G27" s="30" t="s">
        <v>227</v>
      </c>
      <c r="H27" s="7" t="s">
        <v>410</v>
      </c>
      <c r="I27" s="30" t="s">
        <v>200</v>
      </c>
      <c r="J27" s="30">
        <v>16</v>
      </c>
    </row>
    <row r="28" spans="1:10">
      <c r="B28" s="30" t="s">
        <v>250</v>
      </c>
      <c r="C28" s="70" t="s">
        <v>243</v>
      </c>
      <c r="D28" s="30" t="s">
        <v>200</v>
      </c>
      <c r="E28" s="30">
        <v>10</v>
      </c>
      <c r="F28" s="38"/>
      <c r="G28" s="30" t="s">
        <v>252</v>
      </c>
      <c r="H28" s="70" t="s">
        <v>243</v>
      </c>
      <c r="I28" s="30" t="s">
        <v>200</v>
      </c>
      <c r="J28" s="30">
        <v>10</v>
      </c>
    </row>
    <row r="29" spans="1:10">
      <c r="B29" s="30"/>
      <c r="C29" s="74"/>
      <c r="D29" s="31"/>
      <c r="E29" s="30"/>
      <c r="F29" s="38"/>
      <c r="G29" s="30"/>
      <c r="H29" s="74"/>
      <c r="I29" s="31"/>
      <c r="J29" s="30"/>
    </row>
    <row r="30" spans="1:10">
      <c r="B30" s="16" t="s">
        <v>6</v>
      </c>
      <c r="C30" s="6"/>
      <c r="D30" s="12" t="s">
        <v>200</v>
      </c>
      <c r="E30" s="8">
        <f>SUM(E25:E28)</f>
        <v>60</v>
      </c>
      <c r="F30" s="38"/>
      <c r="G30" s="16" t="s">
        <v>6</v>
      </c>
      <c r="H30" s="6"/>
      <c r="I30" s="12" t="s">
        <v>200</v>
      </c>
      <c r="J30" s="8">
        <f>SUM(J25:J28)</f>
        <v>60</v>
      </c>
    </row>
    <row r="31" spans="1:10">
      <c r="B31" s="16" t="s">
        <v>12</v>
      </c>
      <c r="C31" s="6"/>
      <c r="D31" s="72">
        <f>SUM(D30,D23,D15)</f>
        <v>16</v>
      </c>
      <c r="E31" s="8">
        <f>SUM(E30,E23,E15)</f>
        <v>700</v>
      </c>
      <c r="F31" s="65"/>
      <c r="G31" s="16" t="s">
        <v>12</v>
      </c>
      <c r="H31" s="6"/>
      <c r="I31" s="72">
        <f>SUM(I30,I23,I15)</f>
        <v>18.5</v>
      </c>
      <c r="J31" s="8">
        <f>SUM(J23,J30,J15)</f>
        <v>880</v>
      </c>
    </row>
    <row r="32" spans="1:10">
      <c r="B32" s="65"/>
      <c r="C32" s="66"/>
      <c r="D32" s="4"/>
      <c r="E32" s="9" t="s">
        <v>14</v>
      </c>
      <c r="F32" s="5"/>
      <c r="G32" s="69">
        <f>SUM(E31,J31)</f>
        <v>1580</v>
      </c>
      <c r="H32" s="66"/>
      <c r="I32" s="4"/>
      <c r="J32" s="6"/>
    </row>
    <row r="33" spans="1:11">
      <c r="D33" s="21" t="s">
        <v>296</v>
      </c>
      <c r="K33" s="20">
        <v>18</v>
      </c>
    </row>
    <row r="34" spans="1:11">
      <c r="B34" s="3"/>
      <c r="C34" s="13" t="s">
        <v>5</v>
      </c>
      <c r="D34" s="5"/>
      <c r="E34" s="14"/>
      <c r="F34" s="15"/>
      <c r="G34" s="16"/>
      <c r="H34" s="13" t="s">
        <v>13</v>
      </c>
      <c r="I34" s="5"/>
      <c r="J34" s="14"/>
    </row>
    <row r="35" spans="1:11">
      <c r="B35" s="17" t="s">
        <v>3</v>
      </c>
      <c r="C35" s="8" t="s">
        <v>1</v>
      </c>
      <c r="D35" s="8" t="s">
        <v>2</v>
      </c>
      <c r="E35" s="8" t="s">
        <v>4</v>
      </c>
      <c r="F35" s="18"/>
      <c r="G35" s="17" t="s">
        <v>3</v>
      </c>
      <c r="H35" s="8" t="s">
        <v>1</v>
      </c>
      <c r="I35" s="8" t="s">
        <v>2</v>
      </c>
      <c r="J35" s="8" t="s">
        <v>4</v>
      </c>
    </row>
    <row r="36" spans="1:11">
      <c r="B36" s="23" t="s">
        <v>0</v>
      </c>
      <c r="C36" s="24"/>
      <c r="D36" s="24"/>
      <c r="E36" s="25"/>
      <c r="F36" s="26"/>
      <c r="G36" s="23" t="s">
        <v>0</v>
      </c>
      <c r="H36" s="24"/>
      <c r="I36" s="24"/>
      <c r="J36" s="14"/>
    </row>
    <row r="37" spans="1:11">
      <c r="A37" s="22"/>
      <c r="B37" s="48" t="s">
        <v>138</v>
      </c>
      <c r="C37" s="49" t="s">
        <v>39</v>
      </c>
      <c r="D37" s="50">
        <v>1</v>
      </c>
      <c r="E37" s="31">
        <f>(D37*40)</f>
        <v>40</v>
      </c>
      <c r="F37" s="38"/>
      <c r="G37" s="48" t="s">
        <v>139</v>
      </c>
      <c r="H37" s="49" t="s">
        <v>46</v>
      </c>
      <c r="I37" s="50">
        <v>1</v>
      </c>
      <c r="J37" s="31">
        <f>(I37*40)</f>
        <v>40</v>
      </c>
    </row>
    <row r="38" spans="1:11">
      <c r="B38" s="48" t="s">
        <v>140</v>
      </c>
      <c r="C38" s="49" t="s">
        <v>40</v>
      </c>
      <c r="D38" s="50">
        <v>1</v>
      </c>
      <c r="E38" s="31">
        <f t="shared" ref="E38:E45" si="4">(D38*40)</f>
        <v>40</v>
      </c>
      <c r="F38" s="38"/>
      <c r="G38" s="48" t="s">
        <v>141</v>
      </c>
      <c r="H38" s="49" t="s">
        <v>184</v>
      </c>
      <c r="I38" s="50">
        <v>1</v>
      </c>
      <c r="J38" s="31">
        <f t="shared" ref="J38:J45" si="5">(I38*40)</f>
        <v>40</v>
      </c>
    </row>
    <row r="39" spans="1:11">
      <c r="B39" s="30" t="s">
        <v>389</v>
      </c>
      <c r="C39" s="7" t="s">
        <v>390</v>
      </c>
      <c r="D39" s="50">
        <v>1.5</v>
      </c>
      <c r="E39" s="31">
        <f>(D39*40)</f>
        <v>60</v>
      </c>
      <c r="F39" s="38"/>
      <c r="G39" s="48" t="s">
        <v>393</v>
      </c>
      <c r="H39" s="49" t="s">
        <v>412</v>
      </c>
      <c r="I39" s="50">
        <v>1.5</v>
      </c>
      <c r="J39" s="31">
        <f>(I39*40)</f>
        <v>60</v>
      </c>
    </row>
    <row r="40" spans="1:11">
      <c r="B40" s="48" t="s">
        <v>391</v>
      </c>
      <c r="C40" s="7" t="s">
        <v>355</v>
      </c>
      <c r="D40" s="50">
        <v>0.5</v>
      </c>
      <c r="E40" s="31">
        <f t="shared" ref="E40" si="6">(D40*40)</f>
        <v>20</v>
      </c>
      <c r="F40" s="38"/>
      <c r="G40" s="30" t="s">
        <v>392</v>
      </c>
      <c r="H40" s="49" t="s">
        <v>362</v>
      </c>
      <c r="I40" s="50">
        <v>0.5</v>
      </c>
      <c r="J40" s="31">
        <f t="shared" ref="J40" si="7">(I40*40)</f>
        <v>20</v>
      </c>
    </row>
    <row r="41" spans="1:11">
      <c r="B41" s="48" t="s">
        <v>142</v>
      </c>
      <c r="C41" s="49" t="s">
        <v>42</v>
      </c>
      <c r="D41" s="50">
        <v>1</v>
      </c>
      <c r="E41" s="31">
        <f t="shared" si="4"/>
        <v>40</v>
      </c>
      <c r="F41" s="38"/>
      <c r="G41" s="48" t="s">
        <v>143</v>
      </c>
      <c r="H41" s="49" t="s">
        <v>49</v>
      </c>
      <c r="I41" s="50">
        <v>1</v>
      </c>
      <c r="J41" s="31">
        <f t="shared" si="5"/>
        <v>40</v>
      </c>
    </row>
    <row r="42" spans="1:11">
      <c r="B42" s="48" t="s">
        <v>144</v>
      </c>
      <c r="C42" s="49" t="s">
        <v>26</v>
      </c>
      <c r="D42" s="50">
        <v>0.5</v>
      </c>
      <c r="E42" s="31">
        <f t="shared" si="4"/>
        <v>20</v>
      </c>
      <c r="F42" s="38"/>
      <c r="G42" s="48" t="s">
        <v>165</v>
      </c>
      <c r="H42" s="49" t="s">
        <v>34</v>
      </c>
      <c r="I42" s="50">
        <v>0.5</v>
      </c>
      <c r="J42" s="31">
        <f t="shared" si="5"/>
        <v>20</v>
      </c>
    </row>
    <row r="43" spans="1:11">
      <c r="B43" s="48" t="s">
        <v>145</v>
      </c>
      <c r="C43" s="49" t="s">
        <v>146</v>
      </c>
      <c r="D43" s="50">
        <v>0.5</v>
      </c>
      <c r="E43" s="31">
        <f t="shared" si="4"/>
        <v>20</v>
      </c>
      <c r="F43" s="38"/>
      <c r="G43" s="48" t="s">
        <v>147</v>
      </c>
      <c r="H43" s="49" t="s">
        <v>166</v>
      </c>
      <c r="I43" s="50">
        <v>0.5</v>
      </c>
      <c r="J43" s="31">
        <f t="shared" si="5"/>
        <v>20</v>
      </c>
    </row>
    <row r="44" spans="1:11">
      <c r="B44" s="48" t="s">
        <v>148</v>
      </c>
      <c r="C44" s="49" t="s">
        <v>38</v>
      </c>
      <c r="D44" s="50">
        <v>0.5</v>
      </c>
      <c r="E44" s="31">
        <f t="shared" si="4"/>
        <v>20</v>
      </c>
      <c r="F44" s="38"/>
      <c r="G44" s="48" t="s">
        <v>149</v>
      </c>
      <c r="H44" s="49" t="s">
        <v>52</v>
      </c>
      <c r="I44" s="50">
        <v>0.5</v>
      </c>
      <c r="J44" s="31">
        <f t="shared" si="5"/>
        <v>20</v>
      </c>
    </row>
    <row r="45" spans="1:11">
      <c r="B45" s="48" t="s">
        <v>150</v>
      </c>
      <c r="C45" s="49" t="s">
        <v>45</v>
      </c>
      <c r="D45" s="50">
        <v>1</v>
      </c>
      <c r="E45" s="31">
        <f t="shared" si="4"/>
        <v>40</v>
      </c>
      <c r="F45" s="38"/>
      <c r="G45" s="48" t="s">
        <v>151</v>
      </c>
      <c r="H45" s="49" t="s">
        <v>53</v>
      </c>
      <c r="I45" s="50">
        <v>1</v>
      </c>
      <c r="J45" s="31">
        <f t="shared" si="5"/>
        <v>40</v>
      </c>
    </row>
    <row r="46" spans="1:11">
      <c r="B46" s="48"/>
      <c r="C46" s="49"/>
      <c r="D46" s="50"/>
      <c r="E46" s="31"/>
      <c r="F46" s="38"/>
      <c r="G46" s="48"/>
      <c r="H46" s="49"/>
      <c r="I46" s="50"/>
      <c r="J46" s="31"/>
    </row>
    <row r="47" spans="1:11">
      <c r="B47" s="16" t="s">
        <v>6</v>
      </c>
      <c r="C47" s="14"/>
      <c r="D47" s="72">
        <f>SUM(D37:D46)</f>
        <v>7.5</v>
      </c>
      <c r="E47" s="8">
        <f>SUM(E37:E46)</f>
        <v>300</v>
      </c>
      <c r="F47" s="38"/>
      <c r="G47" s="16" t="s">
        <v>6</v>
      </c>
      <c r="H47" s="14"/>
      <c r="I47" s="72">
        <f>SUM(I37:I46)</f>
        <v>7.5</v>
      </c>
      <c r="J47" s="8">
        <f>SUM(J37:J46)</f>
        <v>300</v>
      </c>
    </row>
    <row r="48" spans="1:11">
      <c r="B48" s="71" t="s">
        <v>11</v>
      </c>
      <c r="C48" s="44"/>
      <c r="D48" s="24"/>
      <c r="E48" s="25"/>
      <c r="F48" s="1"/>
      <c r="G48" s="71" t="s">
        <v>11</v>
      </c>
      <c r="H48" s="44"/>
      <c r="I48" s="24"/>
      <c r="J48" s="25"/>
    </row>
    <row r="49" spans="2:10">
      <c r="B49" s="48" t="s">
        <v>520</v>
      </c>
      <c r="C49" s="49" t="s">
        <v>297</v>
      </c>
      <c r="D49" s="50">
        <v>2</v>
      </c>
      <c r="E49" s="31">
        <f t="shared" ref="E49:E54" si="8">(D49*40)</f>
        <v>80</v>
      </c>
      <c r="F49" s="38"/>
      <c r="G49" s="48" t="s">
        <v>526</v>
      </c>
      <c r="H49" s="49" t="s">
        <v>298</v>
      </c>
      <c r="I49" s="50">
        <v>2</v>
      </c>
      <c r="J49" s="31">
        <f t="shared" ref="J49:J55" si="9">(I49*40)</f>
        <v>80</v>
      </c>
    </row>
    <row r="50" spans="2:10">
      <c r="B50" s="48" t="s">
        <v>521</v>
      </c>
      <c r="C50" s="49" t="s">
        <v>299</v>
      </c>
      <c r="D50" s="50">
        <v>2</v>
      </c>
      <c r="E50" s="31">
        <f t="shared" si="8"/>
        <v>80</v>
      </c>
      <c r="F50" s="38"/>
      <c r="G50" s="48" t="s">
        <v>527</v>
      </c>
      <c r="H50" s="49" t="s">
        <v>300</v>
      </c>
      <c r="I50" s="50">
        <v>2</v>
      </c>
      <c r="J50" s="31">
        <f t="shared" si="9"/>
        <v>80</v>
      </c>
    </row>
    <row r="51" spans="2:10">
      <c r="B51" s="48" t="s">
        <v>522</v>
      </c>
      <c r="C51" s="49" t="s">
        <v>301</v>
      </c>
      <c r="D51" s="50">
        <v>2</v>
      </c>
      <c r="E51" s="31">
        <f t="shared" si="8"/>
        <v>80</v>
      </c>
      <c r="F51" s="38"/>
      <c r="G51" s="48" t="s">
        <v>528</v>
      </c>
      <c r="H51" s="49" t="s">
        <v>302</v>
      </c>
      <c r="I51" s="50">
        <v>2</v>
      </c>
      <c r="J51" s="31">
        <f t="shared" si="9"/>
        <v>80</v>
      </c>
    </row>
    <row r="52" spans="2:10">
      <c r="B52" s="48" t="s">
        <v>523</v>
      </c>
      <c r="C52" s="49" t="s">
        <v>303</v>
      </c>
      <c r="D52" s="50">
        <v>2</v>
      </c>
      <c r="E52" s="31">
        <f t="shared" si="8"/>
        <v>80</v>
      </c>
      <c r="F52" s="38"/>
      <c r="G52" s="48" t="s">
        <v>529</v>
      </c>
      <c r="H52" s="49" t="s">
        <v>304</v>
      </c>
      <c r="I52" s="50">
        <v>2</v>
      </c>
      <c r="J52" s="31">
        <f t="shared" si="9"/>
        <v>80</v>
      </c>
    </row>
    <row r="53" spans="2:10">
      <c r="B53" s="48" t="s">
        <v>524</v>
      </c>
      <c r="C53" s="54" t="s">
        <v>305</v>
      </c>
      <c r="D53" s="55">
        <v>2</v>
      </c>
      <c r="E53" s="31">
        <f t="shared" si="8"/>
        <v>80</v>
      </c>
      <c r="F53" s="38"/>
      <c r="G53" s="48" t="s">
        <v>530</v>
      </c>
      <c r="H53" s="54" t="s">
        <v>306</v>
      </c>
      <c r="I53" s="55">
        <v>2</v>
      </c>
      <c r="J53" s="31">
        <f t="shared" si="9"/>
        <v>80</v>
      </c>
    </row>
    <row r="54" spans="2:10">
      <c r="B54" s="56" t="s">
        <v>525</v>
      </c>
      <c r="C54" s="54" t="s">
        <v>307</v>
      </c>
      <c r="D54" s="55">
        <v>2</v>
      </c>
      <c r="E54" s="31">
        <f t="shared" si="8"/>
        <v>80</v>
      </c>
      <c r="F54" s="38"/>
      <c r="G54" s="48" t="s">
        <v>531</v>
      </c>
      <c r="H54" s="54" t="s">
        <v>308</v>
      </c>
      <c r="I54" s="55">
        <v>2</v>
      </c>
      <c r="J54" s="31">
        <f t="shared" si="9"/>
        <v>80</v>
      </c>
    </row>
    <row r="55" spans="2:10">
      <c r="B55" s="39"/>
      <c r="C55" s="2"/>
      <c r="D55" s="46"/>
      <c r="E55" s="31"/>
      <c r="F55" s="38"/>
      <c r="G55" s="77" t="s">
        <v>428</v>
      </c>
      <c r="H55" s="78" t="s">
        <v>429</v>
      </c>
      <c r="I55" s="50">
        <v>1</v>
      </c>
      <c r="J55" s="31">
        <f t="shared" si="9"/>
        <v>40</v>
      </c>
    </row>
    <row r="56" spans="2:10">
      <c r="B56" s="16" t="s">
        <v>6</v>
      </c>
      <c r="C56" s="14"/>
      <c r="D56" s="75">
        <f>SUM(D49:D55)</f>
        <v>12</v>
      </c>
      <c r="E56" s="19">
        <f>SUM(E49:E55)</f>
        <v>480</v>
      </c>
      <c r="F56" s="38"/>
      <c r="G56" s="16" t="s">
        <v>6</v>
      </c>
      <c r="H56" s="14"/>
      <c r="I56" s="75">
        <f>SUM(I49:I55)</f>
        <v>13</v>
      </c>
      <c r="J56" s="8">
        <f>SUM(J49:J55)</f>
        <v>520</v>
      </c>
    </row>
    <row r="57" spans="2:10">
      <c r="B57" s="73" t="s">
        <v>7</v>
      </c>
      <c r="C57" s="67"/>
      <c r="D57" s="5"/>
      <c r="E57" s="14"/>
      <c r="F57" s="1"/>
      <c r="G57" s="73" t="s">
        <v>7</v>
      </c>
      <c r="H57" s="67"/>
      <c r="I57" s="5"/>
      <c r="J57" s="14"/>
    </row>
    <row r="58" spans="2:10">
      <c r="B58" s="30" t="s">
        <v>228</v>
      </c>
      <c r="C58" s="7" t="s">
        <v>9</v>
      </c>
      <c r="D58" s="30" t="s">
        <v>200</v>
      </c>
      <c r="E58" s="30">
        <v>18</v>
      </c>
      <c r="F58" s="1"/>
      <c r="G58" s="30" t="s">
        <v>231</v>
      </c>
      <c r="H58" s="7" t="s">
        <v>9</v>
      </c>
      <c r="I58" s="30" t="s">
        <v>200</v>
      </c>
      <c r="J58" s="30">
        <v>18</v>
      </c>
    </row>
    <row r="59" spans="2:10">
      <c r="B59" s="76" t="s">
        <v>229</v>
      </c>
      <c r="C59" s="70" t="s">
        <v>10</v>
      </c>
      <c r="D59" s="30" t="s">
        <v>200</v>
      </c>
      <c r="E59" s="30">
        <v>16</v>
      </c>
      <c r="F59" s="1"/>
      <c r="G59" s="76" t="s">
        <v>232</v>
      </c>
      <c r="H59" s="70" t="s">
        <v>10</v>
      </c>
      <c r="I59" s="30" t="s">
        <v>200</v>
      </c>
      <c r="J59" s="30">
        <v>16</v>
      </c>
    </row>
    <row r="60" spans="2:10">
      <c r="B60" s="30" t="s">
        <v>230</v>
      </c>
      <c r="C60" s="7" t="s">
        <v>410</v>
      </c>
      <c r="D60" s="30" t="s">
        <v>200</v>
      </c>
      <c r="E60" s="30">
        <v>16</v>
      </c>
      <c r="F60" s="1"/>
      <c r="G60" s="30" t="s">
        <v>233</v>
      </c>
      <c r="H60" s="7" t="s">
        <v>410</v>
      </c>
      <c r="I60" s="30" t="s">
        <v>200</v>
      </c>
      <c r="J60" s="30">
        <v>16</v>
      </c>
    </row>
    <row r="61" spans="2:10">
      <c r="B61" s="30" t="s">
        <v>251</v>
      </c>
      <c r="C61" s="70" t="s">
        <v>243</v>
      </c>
      <c r="D61" s="30" t="s">
        <v>200</v>
      </c>
      <c r="E61" s="30">
        <v>10</v>
      </c>
      <c r="F61" s="38"/>
      <c r="G61" s="30" t="s">
        <v>254</v>
      </c>
      <c r="H61" s="70" t="s">
        <v>243</v>
      </c>
      <c r="I61" s="30" t="s">
        <v>200</v>
      </c>
      <c r="J61" s="30">
        <v>10</v>
      </c>
    </row>
    <row r="62" spans="2:10">
      <c r="B62" s="16" t="s">
        <v>6</v>
      </c>
      <c r="C62" s="6"/>
      <c r="D62" s="30" t="s">
        <v>200</v>
      </c>
      <c r="E62" s="8">
        <f>SUM(E58:E61)</f>
        <v>60</v>
      </c>
      <c r="F62" s="38"/>
      <c r="G62" s="16" t="s">
        <v>6</v>
      </c>
      <c r="H62" s="6"/>
      <c r="I62" s="30" t="s">
        <v>200</v>
      </c>
      <c r="J62" s="8">
        <f>SUM(J58:J61)</f>
        <v>60</v>
      </c>
    </row>
    <row r="63" spans="2:10">
      <c r="B63" s="16" t="s">
        <v>12</v>
      </c>
      <c r="C63" s="6"/>
      <c r="D63" s="72">
        <f>SUM(D62,D56,D47)</f>
        <v>19.5</v>
      </c>
      <c r="E63" s="8">
        <f>SUM(E62,E56,E47)</f>
        <v>840</v>
      </c>
      <c r="F63" s="65"/>
      <c r="G63" s="16" t="s">
        <v>12</v>
      </c>
      <c r="H63" s="6"/>
      <c r="I63" s="72">
        <f>SUM(I62,I56,I47)</f>
        <v>20.5</v>
      </c>
      <c r="J63" s="8">
        <f>SUM(J62,J56,J47)</f>
        <v>880</v>
      </c>
    </row>
    <row r="64" spans="2:10">
      <c r="B64" s="65"/>
      <c r="C64" s="66"/>
      <c r="D64" s="4"/>
      <c r="E64" s="9" t="s">
        <v>14</v>
      </c>
      <c r="F64" s="5"/>
      <c r="G64" s="69">
        <f>SUM(E63,J63)</f>
        <v>1720</v>
      </c>
      <c r="H64" s="66"/>
      <c r="I64" s="4"/>
      <c r="J64" s="6"/>
    </row>
    <row r="65" spans="2:11">
      <c r="D65" s="21" t="s">
        <v>309</v>
      </c>
      <c r="K65" s="20">
        <v>19</v>
      </c>
    </row>
    <row r="66" spans="2:11">
      <c r="B66" s="3"/>
      <c r="C66" s="13" t="s">
        <v>5</v>
      </c>
      <c r="D66" s="5"/>
      <c r="E66" s="14"/>
      <c r="F66" s="15"/>
      <c r="G66" s="16"/>
      <c r="H66" s="13" t="s">
        <v>13</v>
      </c>
      <c r="I66" s="5"/>
      <c r="J66" s="14"/>
    </row>
    <row r="67" spans="2:11">
      <c r="B67" s="17" t="s">
        <v>3</v>
      </c>
      <c r="C67" s="8" t="s">
        <v>1</v>
      </c>
      <c r="D67" s="8" t="s">
        <v>2</v>
      </c>
      <c r="E67" s="8" t="s">
        <v>4</v>
      </c>
      <c r="F67" s="18"/>
      <c r="G67" s="17" t="s">
        <v>3</v>
      </c>
      <c r="H67" s="8" t="s">
        <v>1</v>
      </c>
      <c r="I67" s="8" t="s">
        <v>2</v>
      </c>
      <c r="J67" s="8" t="s">
        <v>4</v>
      </c>
    </row>
    <row r="68" spans="2:11">
      <c r="B68" s="23" t="s">
        <v>0</v>
      </c>
      <c r="C68" s="24"/>
      <c r="D68" s="24"/>
      <c r="E68" s="25"/>
      <c r="F68" s="26"/>
      <c r="G68" s="23" t="s">
        <v>0</v>
      </c>
      <c r="H68" s="24"/>
      <c r="I68" s="24"/>
      <c r="J68" s="14"/>
    </row>
    <row r="69" spans="2:11">
      <c r="B69" s="48" t="s">
        <v>152</v>
      </c>
      <c r="C69" s="49" t="s">
        <v>55</v>
      </c>
      <c r="D69" s="50">
        <v>1</v>
      </c>
      <c r="E69" s="31">
        <f>(D69*40)</f>
        <v>40</v>
      </c>
      <c r="F69" s="38"/>
      <c r="G69" s="48" t="s">
        <v>153</v>
      </c>
      <c r="H69" s="49" t="s">
        <v>62</v>
      </c>
      <c r="I69" s="50">
        <v>1</v>
      </c>
      <c r="J69" s="31">
        <f>(I69*40)</f>
        <v>40</v>
      </c>
    </row>
    <row r="70" spans="2:11">
      <c r="B70" s="48" t="s">
        <v>154</v>
      </c>
      <c r="C70" s="49" t="s">
        <v>203</v>
      </c>
      <c r="D70" s="50">
        <v>1</v>
      </c>
      <c r="E70" s="31">
        <f t="shared" ref="E70" si="10">(D70*40)</f>
        <v>40</v>
      </c>
      <c r="F70" s="38"/>
      <c r="G70" s="48" t="s">
        <v>155</v>
      </c>
      <c r="H70" s="49" t="s">
        <v>63</v>
      </c>
      <c r="I70" s="50">
        <v>1</v>
      </c>
      <c r="J70" s="31">
        <f t="shared" ref="J70" si="11">(I70*40)</f>
        <v>40</v>
      </c>
    </row>
    <row r="71" spans="2:11">
      <c r="B71" s="48" t="s">
        <v>156</v>
      </c>
      <c r="C71" s="49" t="s">
        <v>57</v>
      </c>
      <c r="D71" s="50">
        <v>1</v>
      </c>
      <c r="E71" s="31">
        <f t="shared" ref="E71:E75" si="12">(D71*40)</f>
        <v>40</v>
      </c>
      <c r="F71" s="38"/>
      <c r="G71" s="48" t="s">
        <v>157</v>
      </c>
      <c r="H71" s="49" t="s">
        <v>65</v>
      </c>
      <c r="I71" s="50">
        <v>1</v>
      </c>
      <c r="J71" s="31">
        <f t="shared" ref="J71:J75" si="13">(I71*40)</f>
        <v>40</v>
      </c>
    </row>
    <row r="72" spans="2:11">
      <c r="B72" s="48" t="s">
        <v>158</v>
      </c>
      <c r="C72" s="49" t="s">
        <v>43</v>
      </c>
      <c r="D72" s="50">
        <v>0.5</v>
      </c>
      <c r="E72" s="31">
        <f t="shared" si="12"/>
        <v>20</v>
      </c>
      <c r="F72" s="38"/>
      <c r="G72" s="48" t="s">
        <v>167</v>
      </c>
      <c r="H72" s="49" t="s">
        <v>50</v>
      </c>
      <c r="I72" s="50">
        <v>0.5</v>
      </c>
      <c r="J72" s="31">
        <f t="shared" si="13"/>
        <v>20</v>
      </c>
    </row>
    <row r="73" spans="2:11">
      <c r="B73" s="48" t="s">
        <v>159</v>
      </c>
      <c r="C73" s="49" t="s">
        <v>168</v>
      </c>
      <c r="D73" s="50">
        <v>0.5</v>
      </c>
      <c r="E73" s="31">
        <f t="shared" si="12"/>
        <v>20</v>
      </c>
      <c r="F73" s="38"/>
      <c r="G73" s="48" t="s">
        <v>160</v>
      </c>
      <c r="H73" s="49" t="s">
        <v>169</v>
      </c>
      <c r="I73" s="50">
        <v>0.5</v>
      </c>
      <c r="J73" s="31">
        <f t="shared" si="13"/>
        <v>20</v>
      </c>
    </row>
    <row r="74" spans="2:11">
      <c r="B74" s="48" t="s">
        <v>161</v>
      </c>
      <c r="C74" s="49" t="s">
        <v>54</v>
      </c>
      <c r="D74" s="50">
        <v>0.5</v>
      </c>
      <c r="E74" s="31">
        <f t="shared" si="12"/>
        <v>20</v>
      </c>
      <c r="F74" s="38"/>
      <c r="G74" s="48" t="s">
        <v>162</v>
      </c>
      <c r="H74" s="49" t="s">
        <v>61</v>
      </c>
      <c r="I74" s="50">
        <v>0.5</v>
      </c>
      <c r="J74" s="31">
        <f t="shared" si="13"/>
        <v>20</v>
      </c>
    </row>
    <row r="75" spans="2:11">
      <c r="B75" s="52" t="s">
        <v>163</v>
      </c>
      <c r="C75" s="53" t="s">
        <v>60</v>
      </c>
      <c r="D75" s="50">
        <v>1</v>
      </c>
      <c r="E75" s="31">
        <f t="shared" si="12"/>
        <v>40</v>
      </c>
      <c r="F75" s="38"/>
      <c r="G75" s="52" t="s">
        <v>164</v>
      </c>
      <c r="H75" s="53" t="s">
        <v>68</v>
      </c>
      <c r="I75" s="50">
        <v>1</v>
      </c>
      <c r="J75" s="31">
        <f t="shared" si="13"/>
        <v>40</v>
      </c>
    </row>
    <row r="76" spans="2:11">
      <c r="B76" s="48"/>
      <c r="C76" s="90"/>
      <c r="D76" s="60"/>
      <c r="E76" s="31"/>
      <c r="F76" s="38"/>
      <c r="G76" s="48"/>
      <c r="H76" s="90"/>
      <c r="I76" s="60"/>
      <c r="J76" s="31"/>
    </row>
    <row r="77" spans="2:11">
      <c r="B77" s="16" t="s">
        <v>6</v>
      </c>
      <c r="C77" s="14"/>
      <c r="D77" s="72">
        <f>SUM(D69:D75)</f>
        <v>5.5</v>
      </c>
      <c r="E77" s="12">
        <f>SUM(E69:E75)</f>
        <v>220</v>
      </c>
      <c r="F77" s="38"/>
      <c r="G77" s="16" t="s">
        <v>6</v>
      </c>
      <c r="H77" s="14"/>
      <c r="I77" s="72">
        <f>SUM(I69:I75)</f>
        <v>5.5</v>
      </c>
      <c r="J77" s="12">
        <f>SUM(J69:J75)</f>
        <v>220</v>
      </c>
    </row>
    <row r="78" spans="2:11">
      <c r="B78" s="71" t="s">
        <v>11</v>
      </c>
      <c r="C78" s="44"/>
      <c r="D78" s="24"/>
      <c r="E78" s="25"/>
      <c r="F78" s="1"/>
      <c r="G78" s="71" t="s">
        <v>11</v>
      </c>
      <c r="H78" s="44"/>
      <c r="I78" s="24"/>
      <c r="J78" s="25"/>
    </row>
    <row r="79" spans="2:11">
      <c r="B79" s="48" t="s">
        <v>532</v>
      </c>
      <c r="C79" s="49" t="s">
        <v>310</v>
      </c>
      <c r="D79" s="50">
        <v>2</v>
      </c>
      <c r="E79" s="31">
        <f t="shared" ref="E79:E83" si="14">(D79*40)</f>
        <v>80</v>
      </c>
      <c r="F79" s="38"/>
      <c r="G79" s="48" t="s">
        <v>535</v>
      </c>
      <c r="H79" s="49" t="s">
        <v>311</v>
      </c>
      <c r="I79" s="50">
        <v>2</v>
      </c>
      <c r="J79" s="31">
        <f t="shared" ref="J79:J83" si="15">(I79*40)</f>
        <v>80</v>
      </c>
    </row>
    <row r="80" spans="2:11">
      <c r="B80" s="48" t="s">
        <v>533</v>
      </c>
      <c r="C80" s="49" t="s">
        <v>312</v>
      </c>
      <c r="D80" s="50">
        <v>2</v>
      </c>
      <c r="E80" s="31">
        <f t="shared" si="14"/>
        <v>80</v>
      </c>
      <c r="F80" s="38"/>
      <c r="G80" s="48" t="s">
        <v>536</v>
      </c>
      <c r="H80" s="49" t="s">
        <v>313</v>
      </c>
      <c r="I80" s="50">
        <v>2</v>
      </c>
      <c r="J80" s="31">
        <f t="shared" si="15"/>
        <v>80</v>
      </c>
    </row>
    <row r="81" spans="2:11">
      <c r="B81" s="48" t="s">
        <v>518</v>
      </c>
      <c r="C81" s="49" t="s">
        <v>314</v>
      </c>
      <c r="D81" s="50">
        <v>2</v>
      </c>
      <c r="E81" s="31">
        <f t="shared" si="14"/>
        <v>80</v>
      </c>
      <c r="F81" s="38"/>
      <c r="G81" s="48" t="s">
        <v>537</v>
      </c>
      <c r="H81" s="49" t="s">
        <v>315</v>
      </c>
      <c r="I81" s="50">
        <v>2</v>
      </c>
      <c r="J81" s="31">
        <f t="shared" si="15"/>
        <v>80</v>
      </c>
    </row>
    <row r="82" spans="2:11">
      <c r="B82" s="48" t="s">
        <v>534</v>
      </c>
      <c r="C82" s="2" t="s">
        <v>316</v>
      </c>
      <c r="D82" s="46">
        <v>3</v>
      </c>
      <c r="E82" s="31">
        <f t="shared" si="14"/>
        <v>120</v>
      </c>
      <c r="F82" s="38"/>
      <c r="G82" s="48" t="s">
        <v>538</v>
      </c>
      <c r="H82" s="49" t="s">
        <v>317</v>
      </c>
      <c r="I82" s="50">
        <v>3</v>
      </c>
      <c r="J82" s="31">
        <f t="shared" si="15"/>
        <v>120</v>
      </c>
    </row>
    <row r="83" spans="2:11">
      <c r="B83" s="77" t="s">
        <v>430</v>
      </c>
      <c r="C83" s="78" t="s">
        <v>431</v>
      </c>
      <c r="D83" s="50">
        <v>1</v>
      </c>
      <c r="E83" s="31">
        <f t="shared" si="14"/>
        <v>40</v>
      </c>
      <c r="F83" s="38"/>
      <c r="G83" s="48" t="s">
        <v>539</v>
      </c>
      <c r="H83" s="49" t="s">
        <v>318</v>
      </c>
      <c r="I83" s="50">
        <v>4</v>
      </c>
      <c r="J83" s="31">
        <f t="shared" si="15"/>
        <v>160</v>
      </c>
    </row>
    <row r="84" spans="2:11">
      <c r="B84" s="77"/>
      <c r="C84" s="78"/>
      <c r="D84" s="50"/>
      <c r="E84" s="31"/>
      <c r="F84" s="38"/>
      <c r="G84" s="48"/>
      <c r="H84" s="49"/>
      <c r="I84" s="34"/>
      <c r="J84" s="30"/>
    </row>
    <row r="85" spans="2:11">
      <c r="B85" s="16" t="s">
        <v>6</v>
      </c>
      <c r="C85" s="14"/>
      <c r="D85" s="72">
        <f>SUM(D79:D84)</f>
        <v>10</v>
      </c>
      <c r="E85" s="8">
        <f>SUM(E79:E84)</f>
        <v>400</v>
      </c>
      <c r="F85" s="38"/>
      <c r="G85" s="16" t="s">
        <v>6</v>
      </c>
      <c r="H85" s="14"/>
      <c r="I85" s="75">
        <f>SUM(I79:I84)</f>
        <v>13</v>
      </c>
      <c r="J85" s="8">
        <f>SUM(J79:J84)</f>
        <v>520</v>
      </c>
    </row>
    <row r="86" spans="2:11">
      <c r="B86" s="73" t="s">
        <v>7</v>
      </c>
      <c r="C86" s="67"/>
      <c r="D86" s="5"/>
      <c r="E86" s="14"/>
      <c r="F86" s="1"/>
      <c r="G86" s="73" t="s">
        <v>7</v>
      </c>
      <c r="H86" s="67"/>
      <c r="I86" s="5"/>
      <c r="J86" s="14"/>
    </row>
    <row r="87" spans="2:11">
      <c r="B87" s="30" t="s">
        <v>223</v>
      </c>
      <c r="C87" s="7" t="s">
        <v>9</v>
      </c>
      <c r="D87" s="30" t="s">
        <v>200</v>
      </c>
      <c r="E87" s="30">
        <v>18</v>
      </c>
      <c r="F87" s="1"/>
      <c r="G87" s="30" t="s">
        <v>234</v>
      </c>
      <c r="H87" s="7" t="s">
        <v>9</v>
      </c>
      <c r="I87" s="30" t="s">
        <v>200</v>
      </c>
      <c r="J87" s="30">
        <v>18</v>
      </c>
    </row>
    <row r="88" spans="2:11">
      <c r="B88" s="76" t="s">
        <v>224</v>
      </c>
      <c r="C88" s="70" t="s">
        <v>10</v>
      </c>
      <c r="D88" s="30" t="s">
        <v>200</v>
      </c>
      <c r="E88" s="30">
        <v>16</v>
      </c>
      <c r="F88" s="1"/>
      <c r="G88" s="76" t="s">
        <v>235</v>
      </c>
      <c r="H88" s="70" t="s">
        <v>10</v>
      </c>
      <c r="I88" s="30" t="s">
        <v>200</v>
      </c>
      <c r="J88" s="30">
        <v>16</v>
      </c>
    </row>
    <row r="89" spans="2:11">
      <c r="B89" s="30" t="s">
        <v>222</v>
      </c>
      <c r="C89" s="7" t="s">
        <v>410</v>
      </c>
      <c r="D89" s="30" t="s">
        <v>200</v>
      </c>
      <c r="E89" s="30">
        <v>16</v>
      </c>
      <c r="F89" s="1"/>
      <c r="G89" s="30" t="s">
        <v>236</v>
      </c>
      <c r="H89" s="7" t="s">
        <v>410</v>
      </c>
      <c r="I89" s="30" t="s">
        <v>200</v>
      </c>
      <c r="J89" s="30">
        <v>16</v>
      </c>
    </row>
    <row r="90" spans="2:11">
      <c r="B90" s="30" t="s">
        <v>250</v>
      </c>
      <c r="C90" s="70" t="s">
        <v>243</v>
      </c>
      <c r="D90" s="30" t="s">
        <v>200</v>
      </c>
      <c r="E90" s="30">
        <v>10</v>
      </c>
      <c r="F90" s="38"/>
      <c r="G90" s="30" t="s">
        <v>253</v>
      </c>
      <c r="H90" s="70" t="s">
        <v>243</v>
      </c>
      <c r="I90" s="30" t="s">
        <v>200</v>
      </c>
      <c r="J90" s="30">
        <v>10</v>
      </c>
    </row>
    <row r="91" spans="2:11">
      <c r="B91" s="30"/>
      <c r="C91" s="74"/>
      <c r="D91" s="30"/>
      <c r="E91" s="30"/>
      <c r="F91" s="38"/>
      <c r="G91" s="30" t="s">
        <v>547</v>
      </c>
      <c r="H91" s="7" t="s">
        <v>546</v>
      </c>
      <c r="I91" s="30" t="s">
        <v>200</v>
      </c>
      <c r="J91" s="30">
        <v>20</v>
      </c>
      <c r="K91" s="94"/>
    </row>
    <row r="92" spans="2:11">
      <c r="B92" s="16" t="s">
        <v>6</v>
      </c>
      <c r="C92" s="6"/>
      <c r="D92" s="30" t="s">
        <v>200</v>
      </c>
      <c r="E92" s="8">
        <f>SUM(E87:E90)</f>
        <v>60</v>
      </c>
      <c r="F92" s="38"/>
      <c r="G92" s="16" t="s">
        <v>6</v>
      </c>
      <c r="H92" s="6"/>
      <c r="I92" s="30" t="s">
        <v>200</v>
      </c>
      <c r="J92" s="8">
        <f>SUM(J87:J91)</f>
        <v>80</v>
      </c>
    </row>
    <row r="93" spans="2:11">
      <c r="B93" s="16" t="s">
        <v>12</v>
      </c>
      <c r="C93" s="6"/>
      <c r="D93" s="72">
        <f>SUM(D92,D85,D77)</f>
        <v>15.5</v>
      </c>
      <c r="E93" s="8">
        <f>SUM(E92,E85,E77)</f>
        <v>680</v>
      </c>
      <c r="F93" s="65"/>
      <c r="G93" s="16" t="s">
        <v>12</v>
      </c>
      <c r="H93" s="6"/>
      <c r="I93" s="72">
        <f>SUM(I92,I85,I77)</f>
        <v>18.5</v>
      </c>
      <c r="J93" s="8">
        <f>SUM(J92,J77,J85)</f>
        <v>820</v>
      </c>
    </row>
    <row r="94" spans="2:11">
      <c r="B94" s="65"/>
      <c r="C94" s="66"/>
      <c r="D94" s="4"/>
      <c r="E94" s="9" t="s">
        <v>14</v>
      </c>
      <c r="F94" s="5"/>
      <c r="G94" s="69">
        <f>SUM(E93,J93)</f>
        <v>1500</v>
      </c>
      <c r="H94" s="66"/>
      <c r="I94" s="4"/>
      <c r="J94" s="6"/>
    </row>
    <row r="95" spans="2:11">
      <c r="B95" s="42"/>
      <c r="C95" s="42"/>
      <c r="D95" s="42"/>
      <c r="E95" s="43"/>
      <c r="F95" s="44"/>
      <c r="G95" s="45"/>
      <c r="H95" s="42"/>
      <c r="I95" s="42"/>
      <c r="J95" s="42"/>
    </row>
    <row r="96" spans="2:11">
      <c r="B96" s="42"/>
      <c r="C96" s="42"/>
      <c r="D96" s="42"/>
      <c r="E96" s="43"/>
      <c r="F96" s="44"/>
      <c r="G96" s="45"/>
      <c r="H96" s="42"/>
      <c r="I96" s="42"/>
      <c r="J96" s="42"/>
    </row>
    <row r="98" spans="3:11">
      <c r="K98" s="20">
        <v>20</v>
      </c>
    </row>
    <row r="99" spans="3:11">
      <c r="D99" s="21" t="s">
        <v>266</v>
      </c>
      <c r="G99" s="22">
        <f>G94+G64+G32</f>
        <v>4800</v>
      </c>
      <c r="H99" s="20" t="s">
        <v>4</v>
      </c>
    </row>
    <row r="101" spans="3:11">
      <c r="C101" s="85" t="s">
        <v>260</v>
      </c>
      <c r="D101" s="87">
        <f>SUM(D15,D47,D77)</f>
        <v>21</v>
      </c>
      <c r="E101" s="20" t="s">
        <v>2</v>
      </c>
      <c r="H101" s="85" t="s">
        <v>260</v>
      </c>
      <c r="I101" s="87">
        <f>SUM(I15,I47,I77)</f>
        <v>20.5</v>
      </c>
      <c r="J101" s="20" t="s">
        <v>2</v>
      </c>
    </row>
    <row r="102" spans="3:11">
      <c r="C102" s="85" t="s">
        <v>261</v>
      </c>
      <c r="D102" s="87">
        <f>D23+D56+D85</f>
        <v>30</v>
      </c>
      <c r="E102" s="20" t="s">
        <v>2</v>
      </c>
      <c r="H102" s="85" t="s">
        <v>261</v>
      </c>
      <c r="I102" s="87">
        <f>I23+I56+I85</f>
        <v>37</v>
      </c>
      <c r="J102" s="20" t="s">
        <v>2</v>
      </c>
    </row>
    <row r="104" spans="3:11">
      <c r="E104" s="85" t="s">
        <v>262</v>
      </c>
      <c r="G104" s="87">
        <f>SUM(D101,I101)</f>
        <v>41.5</v>
      </c>
      <c r="H104" s="86" t="s">
        <v>283</v>
      </c>
    </row>
    <row r="105" spans="3:11">
      <c r="E105" s="85" t="s">
        <v>263</v>
      </c>
      <c r="G105" s="87">
        <f>SUM(D102,I102)</f>
        <v>67</v>
      </c>
      <c r="H105" s="86" t="s">
        <v>284</v>
      </c>
    </row>
    <row r="106" spans="3:11">
      <c r="E106" s="85" t="s">
        <v>264</v>
      </c>
      <c r="G106" s="87">
        <f>SUM(G104:G105)</f>
        <v>108.5</v>
      </c>
      <c r="H106" s="86" t="s">
        <v>282</v>
      </c>
    </row>
    <row r="110" spans="3:11">
      <c r="E110" s="20" t="s">
        <v>354</v>
      </c>
    </row>
  </sheetData>
  <printOptions horizontalCentered="1"/>
  <pageMargins left="0.23622047244094491" right="0.23622047244094491" top="0.23622047244094491" bottom="0.23622047244094491" header="0" footer="0"/>
  <pageSetup paperSize="9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opLeftCell="A166" zoomScaleNormal="100" workbookViewId="0">
      <selection activeCell="H48" sqref="H48"/>
    </sheetView>
  </sheetViews>
  <sheetFormatPr defaultColWidth="9" defaultRowHeight="18"/>
  <cols>
    <col min="1" max="1" width="9" style="20"/>
    <col min="2" max="2" width="12.85546875" style="20" customWidth="1"/>
    <col min="3" max="3" width="29.7109375" style="20" customWidth="1"/>
    <col min="4" max="4" width="9.5703125" style="20" customWidth="1"/>
    <col min="5" max="5" width="9" style="20"/>
    <col min="6" max="6" width="1.42578125" style="20" customWidth="1"/>
    <col min="7" max="7" width="11.5703125" style="20" bestFit="1" customWidth="1"/>
    <col min="8" max="8" width="30" style="20" customWidth="1"/>
    <col min="9" max="16384" width="9" style="20"/>
  </cols>
  <sheetData>
    <row r="1" spans="2:15">
      <c r="D1" s="21" t="s">
        <v>19</v>
      </c>
      <c r="K1" s="20">
        <v>21</v>
      </c>
    </row>
    <row r="2" spans="2:15" ht="9.75" customHeight="1"/>
    <row r="3" spans="2:15">
      <c r="B3" s="3"/>
      <c r="C3" s="13" t="s">
        <v>5</v>
      </c>
      <c r="D3" s="5"/>
      <c r="E3" s="14"/>
      <c r="F3" s="15"/>
      <c r="G3" s="16"/>
      <c r="H3" s="13" t="s">
        <v>13</v>
      </c>
      <c r="I3" s="5"/>
      <c r="J3" s="14"/>
    </row>
    <row r="4" spans="2:15" s="22" customFormat="1">
      <c r="B4" s="17" t="s">
        <v>3</v>
      </c>
      <c r="C4" s="8" t="s">
        <v>1</v>
      </c>
      <c r="D4" s="8" t="s">
        <v>2</v>
      </c>
      <c r="E4" s="8" t="s">
        <v>4</v>
      </c>
      <c r="F4" s="18"/>
      <c r="G4" s="17" t="s">
        <v>3</v>
      </c>
      <c r="H4" s="8" t="s">
        <v>1</v>
      </c>
      <c r="I4" s="8" t="s">
        <v>2</v>
      </c>
      <c r="J4" s="8" t="s">
        <v>4</v>
      </c>
    </row>
    <row r="5" spans="2:15">
      <c r="B5" s="23" t="s">
        <v>0</v>
      </c>
      <c r="C5" s="24"/>
      <c r="D5" s="24"/>
      <c r="E5" s="25"/>
      <c r="F5" s="26"/>
      <c r="G5" s="23" t="s">
        <v>0</v>
      </c>
      <c r="H5" s="24"/>
      <c r="I5" s="24"/>
      <c r="J5" s="14"/>
    </row>
    <row r="6" spans="2:15">
      <c r="B6" s="57" t="s">
        <v>124</v>
      </c>
      <c r="C6" s="58" t="s">
        <v>22</v>
      </c>
      <c r="D6" s="50">
        <v>1</v>
      </c>
      <c r="E6" s="31">
        <f>(D6*40)</f>
        <v>40</v>
      </c>
      <c r="F6" s="38"/>
      <c r="G6" s="48" t="s">
        <v>125</v>
      </c>
      <c r="H6" s="49" t="s">
        <v>30</v>
      </c>
      <c r="I6" s="50">
        <v>1</v>
      </c>
      <c r="J6" s="31">
        <f>(I6*40)</f>
        <v>40</v>
      </c>
    </row>
    <row r="7" spans="2:15">
      <c r="B7" s="57" t="s">
        <v>126</v>
      </c>
      <c r="C7" s="58" t="s">
        <v>23</v>
      </c>
      <c r="D7" s="50">
        <v>1</v>
      </c>
      <c r="E7" s="31">
        <f t="shared" ref="E7:E14" si="0">(D7*40)</f>
        <v>40</v>
      </c>
      <c r="F7" s="38"/>
      <c r="G7" s="48" t="s">
        <v>127</v>
      </c>
      <c r="H7" s="49" t="s">
        <v>31</v>
      </c>
      <c r="I7" s="50">
        <v>1</v>
      </c>
      <c r="J7" s="31">
        <f t="shared" ref="J7:J10" si="1">(I7*40)</f>
        <v>40</v>
      </c>
    </row>
    <row r="8" spans="2:15">
      <c r="B8" s="48" t="s">
        <v>381</v>
      </c>
      <c r="C8" s="49" t="s">
        <v>382</v>
      </c>
      <c r="D8" s="50">
        <v>1.5</v>
      </c>
      <c r="E8" s="31">
        <f t="shared" si="0"/>
        <v>60</v>
      </c>
      <c r="F8" s="38"/>
      <c r="G8" s="30" t="s">
        <v>378</v>
      </c>
      <c r="H8" s="7" t="s">
        <v>379</v>
      </c>
      <c r="I8" s="50">
        <v>1.5</v>
      </c>
      <c r="J8" s="31">
        <f t="shared" si="1"/>
        <v>60</v>
      </c>
      <c r="L8" s="98"/>
      <c r="M8" s="42"/>
      <c r="N8" s="99"/>
      <c r="O8" s="98"/>
    </row>
    <row r="9" spans="2:15">
      <c r="B9" s="48" t="s">
        <v>380</v>
      </c>
      <c r="C9" s="49" t="s">
        <v>358</v>
      </c>
      <c r="D9" s="50">
        <v>0.5</v>
      </c>
      <c r="E9" s="31">
        <f t="shared" si="0"/>
        <v>20</v>
      </c>
      <c r="F9" s="38"/>
      <c r="G9" s="30" t="s">
        <v>383</v>
      </c>
      <c r="H9" s="7" t="s">
        <v>360</v>
      </c>
      <c r="I9" s="50">
        <v>0.5</v>
      </c>
      <c r="J9" s="31">
        <f t="shared" si="1"/>
        <v>20</v>
      </c>
    </row>
    <row r="10" spans="2:15">
      <c r="B10" s="57" t="s">
        <v>132</v>
      </c>
      <c r="C10" s="58" t="s">
        <v>25</v>
      </c>
      <c r="D10" s="50">
        <v>1</v>
      </c>
      <c r="E10" s="31">
        <f t="shared" si="0"/>
        <v>40</v>
      </c>
      <c r="F10" s="38"/>
      <c r="G10" s="48" t="s">
        <v>128</v>
      </c>
      <c r="H10" s="49" t="s">
        <v>33</v>
      </c>
      <c r="I10" s="50">
        <v>1</v>
      </c>
      <c r="J10" s="31">
        <f t="shared" si="1"/>
        <v>40</v>
      </c>
    </row>
    <row r="11" spans="2:15">
      <c r="B11" s="57" t="s">
        <v>134</v>
      </c>
      <c r="C11" s="58" t="s">
        <v>122</v>
      </c>
      <c r="D11" s="50">
        <v>0.5</v>
      </c>
      <c r="E11" s="31">
        <f t="shared" si="0"/>
        <v>20</v>
      </c>
      <c r="F11" s="38"/>
      <c r="G11" s="48" t="s">
        <v>129</v>
      </c>
      <c r="H11" s="49" t="s">
        <v>123</v>
      </c>
      <c r="I11" s="50">
        <v>0.5</v>
      </c>
      <c r="J11" s="31">
        <f>(I11*40)</f>
        <v>20</v>
      </c>
    </row>
    <row r="12" spans="2:15">
      <c r="B12" s="57" t="s">
        <v>135</v>
      </c>
      <c r="C12" s="58" t="s">
        <v>28</v>
      </c>
      <c r="D12" s="50">
        <v>0.5</v>
      </c>
      <c r="E12" s="31">
        <f t="shared" si="0"/>
        <v>20</v>
      </c>
      <c r="F12" s="38"/>
      <c r="G12" s="48" t="s">
        <v>130</v>
      </c>
      <c r="H12" s="49" t="s">
        <v>36</v>
      </c>
      <c r="I12" s="50">
        <v>0.5</v>
      </c>
      <c r="J12" s="31">
        <f>(I12*40)</f>
        <v>20</v>
      </c>
    </row>
    <row r="13" spans="2:15">
      <c r="B13" s="57" t="s">
        <v>136</v>
      </c>
      <c r="C13" s="59" t="s">
        <v>508</v>
      </c>
      <c r="D13" s="50">
        <v>1</v>
      </c>
      <c r="E13" s="31">
        <f t="shared" si="0"/>
        <v>40</v>
      </c>
      <c r="F13" s="38"/>
      <c r="G13" s="48" t="s">
        <v>131</v>
      </c>
      <c r="H13" s="51" t="s">
        <v>509</v>
      </c>
      <c r="I13" s="50">
        <v>0.5</v>
      </c>
      <c r="J13" s="31">
        <f>(I13*40)</f>
        <v>20</v>
      </c>
    </row>
    <row r="14" spans="2:15">
      <c r="B14" s="57" t="s">
        <v>137</v>
      </c>
      <c r="C14" s="58" t="s">
        <v>29</v>
      </c>
      <c r="D14" s="50">
        <v>1</v>
      </c>
      <c r="E14" s="31">
        <f t="shared" si="0"/>
        <v>40</v>
      </c>
      <c r="F14" s="38"/>
      <c r="G14" s="48" t="s">
        <v>133</v>
      </c>
      <c r="H14" s="49" t="s">
        <v>37</v>
      </c>
      <c r="I14" s="50">
        <v>1</v>
      </c>
      <c r="J14" s="31">
        <f>(I14*40)</f>
        <v>40</v>
      </c>
    </row>
    <row r="15" spans="2:15">
      <c r="B15" s="57"/>
      <c r="C15" s="58"/>
      <c r="D15" s="50"/>
      <c r="E15" s="30"/>
      <c r="F15" s="38"/>
      <c r="G15" s="48"/>
      <c r="H15" s="49"/>
      <c r="I15" s="50"/>
      <c r="J15" s="31"/>
    </row>
    <row r="16" spans="2:15">
      <c r="B16" s="16" t="s">
        <v>6</v>
      </c>
      <c r="C16" s="14"/>
      <c r="D16" s="72">
        <f>SUM(D6:D14)</f>
        <v>8</v>
      </c>
      <c r="E16" s="8">
        <f>SUM(E6:E14)</f>
        <v>320</v>
      </c>
      <c r="F16" s="38"/>
      <c r="G16" s="16" t="s">
        <v>6</v>
      </c>
      <c r="H16" s="14"/>
      <c r="I16" s="72">
        <f>SUM(I6:I14)</f>
        <v>7.5</v>
      </c>
      <c r="J16" s="8">
        <f>SUM(J6:J14)</f>
        <v>300</v>
      </c>
    </row>
    <row r="17" spans="2:10">
      <c r="B17" s="71" t="s">
        <v>11</v>
      </c>
      <c r="C17" s="44"/>
      <c r="D17" s="24"/>
      <c r="E17" s="25"/>
      <c r="F17" s="1"/>
      <c r="G17" s="71" t="s">
        <v>11</v>
      </c>
      <c r="H17" s="44"/>
      <c r="I17" s="24"/>
      <c r="J17" s="25"/>
    </row>
    <row r="18" spans="2:10">
      <c r="B18" s="48" t="s">
        <v>176</v>
      </c>
      <c r="C18" s="49" t="s">
        <v>170</v>
      </c>
      <c r="D18" s="50">
        <v>1.5</v>
      </c>
      <c r="E18" s="31">
        <f t="shared" ref="E18:E21" si="2">(D18*40)</f>
        <v>60</v>
      </c>
      <c r="F18" s="38"/>
      <c r="G18" s="48" t="s">
        <v>177</v>
      </c>
      <c r="H18" s="49" t="s">
        <v>173</v>
      </c>
      <c r="I18" s="50">
        <v>1.5</v>
      </c>
      <c r="J18" s="31">
        <f t="shared" ref="J18:J21" si="3">(I18*40)</f>
        <v>60</v>
      </c>
    </row>
    <row r="19" spans="2:10">
      <c r="B19" s="48" t="s">
        <v>259</v>
      </c>
      <c r="C19" s="49" t="s">
        <v>171</v>
      </c>
      <c r="D19" s="50">
        <v>1.5</v>
      </c>
      <c r="E19" s="31">
        <f t="shared" si="2"/>
        <v>60</v>
      </c>
      <c r="F19" s="38"/>
      <c r="G19" s="48" t="s">
        <v>267</v>
      </c>
      <c r="H19" s="49" t="s">
        <v>174</v>
      </c>
      <c r="I19" s="50">
        <v>1.5</v>
      </c>
      <c r="J19" s="31">
        <f t="shared" si="3"/>
        <v>60</v>
      </c>
    </row>
    <row r="20" spans="2:10">
      <c r="B20" s="48" t="s">
        <v>178</v>
      </c>
      <c r="C20" s="49" t="s">
        <v>172</v>
      </c>
      <c r="D20" s="50">
        <v>1.5</v>
      </c>
      <c r="E20" s="31">
        <f t="shared" si="2"/>
        <v>60</v>
      </c>
      <c r="F20" s="38"/>
      <c r="G20" s="48" t="s">
        <v>179</v>
      </c>
      <c r="H20" s="49" t="s">
        <v>175</v>
      </c>
      <c r="I20" s="50">
        <v>1.5</v>
      </c>
      <c r="J20" s="31">
        <f t="shared" si="3"/>
        <v>60</v>
      </c>
    </row>
    <row r="21" spans="2:10">
      <c r="B21" s="48" t="s">
        <v>180</v>
      </c>
      <c r="C21" s="49" t="s">
        <v>181</v>
      </c>
      <c r="D21" s="50">
        <v>1</v>
      </c>
      <c r="E21" s="31">
        <f t="shared" si="2"/>
        <v>40</v>
      </c>
      <c r="F21" s="38"/>
      <c r="G21" s="48" t="s">
        <v>182</v>
      </c>
      <c r="H21" s="49" t="s">
        <v>183</v>
      </c>
      <c r="I21" s="50">
        <v>1</v>
      </c>
      <c r="J21" s="31">
        <f t="shared" si="3"/>
        <v>40</v>
      </c>
    </row>
    <row r="22" spans="2:10">
      <c r="B22" s="48"/>
      <c r="C22" s="49"/>
      <c r="D22" s="50"/>
      <c r="E22" s="31"/>
      <c r="F22" s="1"/>
      <c r="G22" s="48"/>
      <c r="H22" s="49"/>
      <c r="I22" s="50"/>
      <c r="J22" s="31"/>
    </row>
    <row r="23" spans="2:10">
      <c r="B23" s="16" t="s">
        <v>6</v>
      </c>
      <c r="C23" s="14"/>
      <c r="D23" s="75">
        <f>SUM(D18:D22)</f>
        <v>5.5</v>
      </c>
      <c r="E23" s="12">
        <f>SUM(E18:E22)</f>
        <v>220</v>
      </c>
      <c r="F23" s="38"/>
      <c r="G23" s="16" t="s">
        <v>6</v>
      </c>
      <c r="H23" s="14"/>
      <c r="I23" s="75">
        <f>SUM(I18:I22)</f>
        <v>5.5</v>
      </c>
      <c r="J23" s="8">
        <f>SUM(J18:J22)</f>
        <v>220</v>
      </c>
    </row>
    <row r="24" spans="2:10">
      <c r="B24" s="73" t="s">
        <v>7</v>
      </c>
      <c r="C24" s="67"/>
      <c r="D24" s="5"/>
      <c r="E24" s="14"/>
      <c r="F24" s="1"/>
      <c r="G24" s="73" t="s">
        <v>7</v>
      </c>
      <c r="H24" s="67"/>
      <c r="I24" s="5"/>
      <c r="J24" s="14"/>
    </row>
    <row r="25" spans="2:10">
      <c r="B25" s="30" t="s">
        <v>223</v>
      </c>
      <c r="C25" s="7" t="s">
        <v>9</v>
      </c>
      <c r="D25" s="30" t="s">
        <v>200</v>
      </c>
      <c r="E25" s="30">
        <v>18</v>
      </c>
      <c r="F25" s="1"/>
      <c r="G25" s="30" t="s">
        <v>225</v>
      </c>
      <c r="H25" s="7" t="s">
        <v>9</v>
      </c>
      <c r="I25" s="30" t="s">
        <v>200</v>
      </c>
      <c r="J25" s="30">
        <v>18</v>
      </c>
    </row>
    <row r="26" spans="2:10">
      <c r="B26" s="76" t="s">
        <v>224</v>
      </c>
      <c r="C26" s="70" t="s">
        <v>10</v>
      </c>
      <c r="D26" s="30" t="s">
        <v>200</v>
      </c>
      <c r="E26" s="30">
        <v>16</v>
      </c>
      <c r="F26" s="1"/>
      <c r="G26" s="76" t="s">
        <v>226</v>
      </c>
      <c r="H26" s="70" t="s">
        <v>10</v>
      </c>
      <c r="I26" s="30" t="s">
        <v>200</v>
      </c>
      <c r="J26" s="30">
        <v>16</v>
      </c>
    </row>
    <row r="27" spans="2:10">
      <c r="B27" s="30" t="s">
        <v>222</v>
      </c>
      <c r="C27" s="7" t="s">
        <v>410</v>
      </c>
      <c r="D27" s="30" t="s">
        <v>200</v>
      </c>
      <c r="E27" s="30">
        <v>16</v>
      </c>
      <c r="F27" s="1"/>
      <c r="G27" s="30" t="s">
        <v>227</v>
      </c>
      <c r="H27" s="7" t="s">
        <v>410</v>
      </c>
      <c r="I27" s="30" t="s">
        <v>200</v>
      </c>
      <c r="J27" s="30">
        <v>16</v>
      </c>
    </row>
    <row r="28" spans="2:10">
      <c r="B28" s="30" t="s">
        <v>250</v>
      </c>
      <c r="C28" s="70" t="s">
        <v>243</v>
      </c>
      <c r="D28" s="30" t="s">
        <v>200</v>
      </c>
      <c r="E28" s="30">
        <v>10</v>
      </c>
      <c r="F28" s="38"/>
      <c r="G28" s="30" t="s">
        <v>252</v>
      </c>
      <c r="H28" s="70" t="s">
        <v>243</v>
      </c>
      <c r="I28" s="30" t="s">
        <v>200</v>
      </c>
      <c r="J28" s="30">
        <v>10</v>
      </c>
    </row>
    <row r="29" spans="2:10">
      <c r="B29" s="30"/>
      <c r="C29" s="74"/>
      <c r="D29" s="31"/>
      <c r="E29" s="30"/>
      <c r="F29" s="38"/>
      <c r="G29" s="30"/>
      <c r="H29" s="74"/>
      <c r="I29" s="31"/>
      <c r="J29" s="30"/>
    </row>
    <row r="30" spans="2:10">
      <c r="B30" s="16" t="s">
        <v>6</v>
      </c>
      <c r="C30" s="6"/>
      <c r="D30" s="12"/>
      <c r="E30" s="8">
        <f>SUM(E25:E28)</f>
        <v>60</v>
      </c>
      <c r="F30" s="38"/>
      <c r="G30" s="16" t="s">
        <v>6</v>
      </c>
      <c r="H30" s="6"/>
      <c r="I30" s="12"/>
      <c r="J30" s="8">
        <f>SUM(J25:J28)</f>
        <v>60</v>
      </c>
    </row>
    <row r="31" spans="2:10">
      <c r="B31" s="16" t="s">
        <v>12</v>
      </c>
      <c r="C31" s="6"/>
      <c r="D31" s="72">
        <f>SUM(D16,D23,D30)</f>
        <v>13.5</v>
      </c>
      <c r="E31" s="8">
        <f>SUM(E30,E23,E16)</f>
        <v>600</v>
      </c>
      <c r="F31" s="65"/>
      <c r="G31" s="16" t="s">
        <v>12</v>
      </c>
      <c r="H31" s="6"/>
      <c r="I31" s="72">
        <f>SUM(I30,I23,I16)</f>
        <v>13</v>
      </c>
      <c r="J31" s="8">
        <f>SUM(J30,J23,J16)</f>
        <v>580</v>
      </c>
    </row>
    <row r="32" spans="2:10">
      <c r="B32" s="65"/>
      <c r="C32" s="66"/>
      <c r="D32" s="4"/>
      <c r="E32" s="9" t="s">
        <v>14</v>
      </c>
      <c r="F32" s="5"/>
      <c r="G32" s="69">
        <f>SUM(J31,E31)</f>
        <v>1180</v>
      </c>
      <c r="H32" s="66"/>
      <c r="I32" s="4"/>
      <c r="J32" s="6"/>
    </row>
    <row r="33" spans="1:11">
      <c r="D33" s="21" t="s">
        <v>18</v>
      </c>
      <c r="K33" s="20">
        <v>22</v>
      </c>
    </row>
    <row r="34" spans="1:11">
      <c r="B34" s="3"/>
      <c r="C34" s="13" t="s">
        <v>5</v>
      </c>
      <c r="D34" s="5"/>
      <c r="E34" s="14"/>
      <c r="F34" s="15"/>
      <c r="G34" s="16"/>
      <c r="H34" s="13" t="s">
        <v>13</v>
      </c>
      <c r="I34" s="5"/>
      <c r="J34" s="14"/>
    </row>
    <row r="35" spans="1:11">
      <c r="A35" s="22"/>
      <c r="B35" s="17" t="s">
        <v>3</v>
      </c>
      <c r="C35" s="8" t="s">
        <v>1</v>
      </c>
      <c r="D35" s="8" t="s">
        <v>2</v>
      </c>
      <c r="E35" s="8" t="s">
        <v>4</v>
      </c>
      <c r="F35" s="18"/>
      <c r="G35" s="17" t="s">
        <v>3</v>
      </c>
      <c r="H35" s="8" t="s">
        <v>1</v>
      </c>
      <c r="I35" s="8" t="s">
        <v>2</v>
      </c>
      <c r="J35" s="8" t="s">
        <v>4</v>
      </c>
    </row>
    <row r="36" spans="1:11">
      <c r="B36" s="23" t="s">
        <v>0</v>
      </c>
      <c r="C36" s="24"/>
      <c r="D36" s="24"/>
      <c r="E36" s="25"/>
      <c r="F36" s="26"/>
      <c r="G36" s="23" t="s">
        <v>0</v>
      </c>
      <c r="H36" s="24"/>
      <c r="I36" s="24"/>
      <c r="J36" s="14"/>
    </row>
    <row r="37" spans="1:11">
      <c r="B37" s="48" t="s">
        <v>138</v>
      </c>
      <c r="C37" s="49" t="s">
        <v>39</v>
      </c>
      <c r="D37" s="50">
        <v>1</v>
      </c>
      <c r="E37" s="31">
        <f>(D37*40)</f>
        <v>40</v>
      </c>
      <c r="F37" s="38"/>
      <c r="G37" s="48" t="s">
        <v>139</v>
      </c>
      <c r="H37" s="49" t="s">
        <v>46</v>
      </c>
      <c r="I37" s="50">
        <v>1</v>
      </c>
      <c r="J37" s="31">
        <f>(I37*40)</f>
        <v>40</v>
      </c>
    </row>
    <row r="38" spans="1:11">
      <c r="B38" s="48" t="s">
        <v>140</v>
      </c>
      <c r="C38" s="49" t="s">
        <v>40</v>
      </c>
      <c r="D38" s="50">
        <v>1</v>
      </c>
      <c r="E38" s="31">
        <f t="shared" ref="E38:E45" si="4">(D38*40)</f>
        <v>40</v>
      </c>
      <c r="F38" s="38"/>
      <c r="G38" s="48" t="s">
        <v>141</v>
      </c>
      <c r="H38" s="49" t="s">
        <v>184</v>
      </c>
      <c r="I38" s="50">
        <v>1</v>
      </c>
      <c r="J38" s="31">
        <f t="shared" ref="J38:J45" si="5">(I38*40)</f>
        <v>40</v>
      </c>
    </row>
    <row r="39" spans="1:11">
      <c r="B39" s="30" t="s">
        <v>389</v>
      </c>
      <c r="C39" s="7" t="s">
        <v>390</v>
      </c>
      <c r="D39" s="50">
        <v>1.5</v>
      </c>
      <c r="E39" s="31">
        <f>(D39*40)</f>
        <v>60</v>
      </c>
      <c r="F39" s="38"/>
      <c r="G39" s="48" t="s">
        <v>393</v>
      </c>
      <c r="H39" s="49" t="s">
        <v>412</v>
      </c>
      <c r="I39" s="50">
        <v>1.5</v>
      </c>
      <c r="J39" s="31">
        <f>(I39*40)</f>
        <v>60</v>
      </c>
    </row>
    <row r="40" spans="1:11">
      <c r="B40" s="48" t="s">
        <v>391</v>
      </c>
      <c r="C40" s="7" t="s">
        <v>355</v>
      </c>
      <c r="D40" s="50">
        <v>0.5</v>
      </c>
      <c r="E40" s="31">
        <f t="shared" ref="E40" si="6">(D40*40)</f>
        <v>20</v>
      </c>
      <c r="F40" s="38"/>
      <c r="G40" s="30" t="s">
        <v>392</v>
      </c>
      <c r="H40" s="49" t="s">
        <v>362</v>
      </c>
      <c r="I40" s="50">
        <v>0.5</v>
      </c>
      <c r="J40" s="31">
        <f t="shared" ref="J40" si="7">(I40*40)</f>
        <v>20</v>
      </c>
    </row>
    <row r="41" spans="1:11">
      <c r="B41" s="48" t="s">
        <v>142</v>
      </c>
      <c r="C41" s="49" t="s">
        <v>42</v>
      </c>
      <c r="D41" s="50">
        <v>1</v>
      </c>
      <c r="E41" s="31">
        <f t="shared" si="4"/>
        <v>40</v>
      </c>
      <c r="F41" s="38"/>
      <c r="G41" s="48" t="s">
        <v>143</v>
      </c>
      <c r="H41" s="49" t="s">
        <v>49</v>
      </c>
      <c r="I41" s="50">
        <v>1</v>
      </c>
      <c r="J41" s="31">
        <f t="shared" si="5"/>
        <v>40</v>
      </c>
    </row>
    <row r="42" spans="1:11">
      <c r="B42" s="48" t="s">
        <v>144</v>
      </c>
      <c r="C42" s="49" t="s">
        <v>26</v>
      </c>
      <c r="D42" s="50">
        <v>0.5</v>
      </c>
      <c r="E42" s="31">
        <f t="shared" si="4"/>
        <v>20</v>
      </c>
      <c r="F42" s="38"/>
      <c r="G42" s="48" t="s">
        <v>165</v>
      </c>
      <c r="H42" s="49" t="s">
        <v>34</v>
      </c>
      <c r="I42" s="50">
        <v>0.5</v>
      </c>
      <c r="J42" s="31">
        <f t="shared" si="5"/>
        <v>20</v>
      </c>
    </row>
    <row r="43" spans="1:11">
      <c r="B43" s="48" t="s">
        <v>145</v>
      </c>
      <c r="C43" s="49" t="s">
        <v>146</v>
      </c>
      <c r="D43" s="50">
        <v>0.5</v>
      </c>
      <c r="E43" s="31">
        <f t="shared" si="4"/>
        <v>20</v>
      </c>
      <c r="F43" s="38"/>
      <c r="G43" s="48" t="s">
        <v>147</v>
      </c>
      <c r="H43" s="49" t="s">
        <v>166</v>
      </c>
      <c r="I43" s="50">
        <v>0.5</v>
      </c>
      <c r="J43" s="31">
        <f t="shared" si="5"/>
        <v>20</v>
      </c>
    </row>
    <row r="44" spans="1:11">
      <c r="B44" s="48" t="s">
        <v>148</v>
      </c>
      <c r="C44" s="49" t="s">
        <v>38</v>
      </c>
      <c r="D44" s="50">
        <v>0.5</v>
      </c>
      <c r="E44" s="31">
        <f t="shared" si="4"/>
        <v>20</v>
      </c>
      <c r="F44" s="38"/>
      <c r="G44" s="48" t="s">
        <v>149</v>
      </c>
      <c r="H44" s="49" t="s">
        <v>52</v>
      </c>
      <c r="I44" s="50">
        <v>0.5</v>
      </c>
      <c r="J44" s="31">
        <f t="shared" si="5"/>
        <v>20</v>
      </c>
    </row>
    <row r="45" spans="1:11">
      <c r="B45" s="48" t="s">
        <v>150</v>
      </c>
      <c r="C45" s="49" t="s">
        <v>45</v>
      </c>
      <c r="D45" s="50">
        <v>1</v>
      </c>
      <c r="E45" s="31">
        <f t="shared" si="4"/>
        <v>40</v>
      </c>
      <c r="F45" s="38"/>
      <c r="G45" s="48" t="s">
        <v>151</v>
      </c>
      <c r="H45" s="49" t="s">
        <v>53</v>
      </c>
      <c r="I45" s="50">
        <v>1</v>
      </c>
      <c r="J45" s="31">
        <f t="shared" si="5"/>
        <v>40</v>
      </c>
    </row>
    <row r="46" spans="1:11">
      <c r="B46" s="16" t="s">
        <v>6</v>
      </c>
      <c r="C46" s="14"/>
      <c r="D46" s="72">
        <f>SUM(D37:D45)</f>
        <v>7.5</v>
      </c>
      <c r="E46" s="8">
        <f>SUM(E37:E45)</f>
        <v>300</v>
      </c>
      <c r="F46" s="38"/>
      <c r="G46" s="16" t="s">
        <v>6</v>
      </c>
      <c r="H46" s="14"/>
      <c r="I46" s="72">
        <f>SUM(I37:I45)</f>
        <v>7.5</v>
      </c>
      <c r="J46" s="8">
        <f>SUM(J37:J45)</f>
        <v>300</v>
      </c>
    </row>
    <row r="47" spans="1:11">
      <c r="B47" s="71" t="s">
        <v>11</v>
      </c>
      <c r="C47" s="44"/>
      <c r="D47" s="24"/>
      <c r="E47" s="25"/>
      <c r="F47" s="1"/>
      <c r="G47" s="71" t="s">
        <v>11</v>
      </c>
      <c r="H47" s="44"/>
      <c r="I47" s="24"/>
      <c r="J47" s="25"/>
    </row>
    <row r="48" spans="1:11">
      <c r="B48" s="48" t="s">
        <v>185</v>
      </c>
      <c r="C48" s="49" t="s">
        <v>186</v>
      </c>
      <c r="D48" s="50">
        <v>1.5</v>
      </c>
      <c r="E48" s="31">
        <f t="shared" ref="E48:E51" si="8">(D48*40)</f>
        <v>60</v>
      </c>
      <c r="F48" s="38"/>
      <c r="G48" s="48" t="s">
        <v>187</v>
      </c>
      <c r="H48" s="49" t="s">
        <v>579</v>
      </c>
      <c r="I48" s="50">
        <v>1.5</v>
      </c>
      <c r="J48" s="31">
        <f t="shared" ref="J48:J51" si="9">(I48*40)</f>
        <v>60</v>
      </c>
    </row>
    <row r="49" spans="2:10">
      <c r="B49" s="48" t="s">
        <v>269</v>
      </c>
      <c r="C49" s="49" t="s">
        <v>268</v>
      </c>
      <c r="D49" s="50">
        <v>1.5</v>
      </c>
      <c r="E49" s="31">
        <f t="shared" si="8"/>
        <v>60</v>
      </c>
      <c r="F49" s="38"/>
      <c r="G49" s="48" t="s">
        <v>270</v>
      </c>
      <c r="H49" s="49" t="s">
        <v>271</v>
      </c>
      <c r="I49" s="50">
        <v>1.5</v>
      </c>
      <c r="J49" s="31">
        <f t="shared" si="9"/>
        <v>60</v>
      </c>
    </row>
    <row r="50" spans="2:10">
      <c r="B50" s="48" t="s">
        <v>192</v>
      </c>
      <c r="C50" s="49" t="s">
        <v>172</v>
      </c>
      <c r="D50" s="50">
        <v>1.5</v>
      </c>
      <c r="E50" s="31">
        <f t="shared" si="8"/>
        <v>60</v>
      </c>
      <c r="F50" s="38"/>
      <c r="G50" s="56" t="s">
        <v>194</v>
      </c>
      <c r="H50" s="49" t="s">
        <v>175</v>
      </c>
      <c r="I50" s="55">
        <v>1.5</v>
      </c>
      <c r="J50" s="31">
        <f t="shared" si="9"/>
        <v>60</v>
      </c>
    </row>
    <row r="51" spans="2:10" ht="20.100000000000001" customHeight="1">
      <c r="B51" s="48" t="s">
        <v>193</v>
      </c>
      <c r="C51" s="49" t="s">
        <v>181</v>
      </c>
      <c r="D51" s="50">
        <v>1</v>
      </c>
      <c r="E51" s="31">
        <f t="shared" si="8"/>
        <v>40</v>
      </c>
      <c r="F51" s="38"/>
      <c r="G51" s="48" t="s">
        <v>195</v>
      </c>
      <c r="H51" s="49" t="s">
        <v>183</v>
      </c>
      <c r="I51" s="50">
        <v>1</v>
      </c>
      <c r="J51" s="31">
        <f t="shared" si="9"/>
        <v>40</v>
      </c>
    </row>
    <row r="52" spans="2:10" ht="18" customHeight="1">
      <c r="B52" s="48"/>
      <c r="C52" s="49"/>
      <c r="D52" s="60"/>
      <c r="E52" s="31"/>
      <c r="F52" s="1"/>
      <c r="G52" s="77" t="s">
        <v>428</v>
      </c>
      <c r="H52" s="106" t="s">
        <v>429</v>
      </c>
      <c r="I52" s="50">
        <v>1</v>
      </c>
      <c r="J52" s="31">
        <f t="shared" ref="J52" si="10">(I52*40)</f>
        <v>40</v>
      </c>
    </row>
    <row r="53" spans="2:10">
      <c r="B53" s="16" t="s">
        <v>6</v>
      </c>
      <c r="C53" s="14"/>
      <c r="D53" s="75">
        <f>SUM(D48:D52)</f>
        <v>5.5</v>
      </c>
      <c r="E53" s="19">
        <f>SUM(E48:E52)</f>
        <v>220</v>
      </c>
      <c r="F53" s="38"/>
      <c r="G53" s="16" t="s">
        <v>6</v>
      </c>
      <c r="H53" s="14"/>
      <c r="I53" s="40">
        <f>SUM(I48:I52)</f>
        <v>6.5</v>
      </c>
      <c r="J53" s="8">
        <f>SUM(J48:J52)</f>
        <v>260</v>
      </c>
    </row>
    <row r="54" spans="2:10">
      <c r="B54" s="73" t="s">
        <v>7</v>
      </c>
      <c r="C54" s="67"/>
      <c r="D54" s="5"/>
      <c r="E54" s="14"/>
      <c r="F54" s="1"/>
      <c r="G54" s="73" t="s">
        <v>7</v>
      </c>
      <c r="H54" s="67"/>
      <c r="I54" s="5"/>
      <c r="J54" s="14"/>
    </row>
    <row r="55" spans="2:10">
      <c r="B55" s="30" t="s">
        <v>228</v>
      </c>
      <c r="C55" s="7" t="s">
        <v>9</v>
      </c>
      <c r="D55" s="30" t="s">
        <v>200</v>
      </c>
      <c r="E55" s="30">
        <v>18</v>
      </c>
      <c r="F55" s="1"/>
      <c r="G55" s="30" t="s">
        <v>231</v>
      </c>
      <c r="H55" s="7" t="s">
        <v>9</v>
      </c>
      <c r="I55" s="30" t="s">
        <v>200</v>
      </c>
      <c r="J55" s="30">
        <v>18</v>
      </c>
    </row>
    <row r="56" spans="2:10">
      <c r="B56" s="76" t="s">
        <v>229</v>
      </c>
      <c r="C56" s="70" t="s">
        <v>10</v>
      </c>
      <c r="D56" s="30" t="s">
        <v>200</v>
      </c>
      <c r="E56" s="30">
        <v>16</v>
      </c>
      <c r="F56" s="1"/>
      <c r="G56" s="76" t="s">
        <v>232</v>
      </c>
      <c r="H56" s="70" t="s">
        <v>10</v>
      </c>
      <c r="I56" s="30" t="s">
        <v>200</v>
      </c>
      <c r="J56" s="30">
        <v>16</v>
      </c>
    </row>
    <row r="57" spans="2:10">
      <c r="B57" s="30" t="s">
        <v>230</v>
      </c>
      <c r="C57" s="7" t="s">
        <v>410</v>
      </c>
      <c r="D57" s="30" t="s">
        <v>200</v>
      </c>
      <c r="E57" s="30">
        <v>16</v>
      </c>
      <c r="F57" s="1"/>
      <c r="G57" s="30" t="s">
        <v>233</v>
      </c>
      <c r="H57" s="7" t="s">
        <v>410</v>
      </c>
      <c r="I57" s="30" t="s">
        <v>200</v>
      </c>
      <c r="J57" s="30">
        <v>16</v>
      </c>
    </row>
    <row r="58" spans="2:10">
      <c r="B58" s="30" t="s">
        <v>251</v>
      </c>
      <c r="C58" s="70" t="s">
        <v>243</v>
      </c>
      <c r="D58" s="30" t="s">
        <v>200</v>
      </c>
      <c r="E58" s="30">
        <v>10</v>
      </c>
      <c r="F58" s="38"/>
      <c r="G58" s="30" t="s">
        <v>254</v>
      </c>
      <c r="H58" s="70" t="s">
        <v>243</v>
      </c>
      <c r="I58" s="30" t="s">
        <v>200</v>
      </c>
      <c r="J58" s="30">
        <v>10</v>
      </c>
    </row>
    <row r="59" spans="2:10">
      <c r="B59" s="30"/>
      <c r="C59" s="70"/>
      <c r="D59" s="30"/>
      <c r="E59" s="30"/>
      <c r="F59" s="38"/>
      <c r="G59" s="30"/>
      <c r="H59" s="70"/>
      <c r="I59" s="30"/>
      <c r="J59" s="30"/>
    </row>
    <row r="60" spans="2:10">
      <c r="B60" s="16" t="s">
        <v>6</v>
      </c>
      <c r="C60" s="6"/>
      <c r="D60" s="30" t="s">
        <v>200</v>
      </c>
      <c r="E60" s="8">
        <f>SUM(E55:E59)</f>
        <v>60</v>
      </c>
      <c r="F60" s="38"/>
      <c r="G60" s="16" t="s">
        <v>6</v>
      </c>
      <c r="H60" s="6"/>
      <c r="I60" s="30" t="s">
        <v>200</v>
      </c>
      <c r="J60" s="8">
        <f>SUM(J55:J59)</f>
        <v>60</v>
      </c>
    </row>
    <row r="61" spans="2:10">
      <c r="B61" s="16" t="s">
        <v>12</v>
      </c>
      <c r="C61" s="6"/>
      <c r="D61" s="72">
        <f>D53+D46</f>
        <v>13</v>
      </c>
      <c r="E61" s="8">
        <f>SUM(E60,E53,E46)</f>
        <v>580</v>
      </c>
      <c r="F61" s="65"/>
      <c r="G61" s="16" t="s">
        <v>12</v>
      </c>
      <c r="H61" s="6"/>
      <c r="I61" s="72">
        <f>I53+I46</f>
        <v>14</v>
      </c>
      <c r="J61" s="8">
        <f>SUM(J46,J53,J60)</f>
        <v>620</v>
      </c>
    </row>
    <row r="62" spans="2:10">
      <c r="B62" s="65"/>
      <c r="C62" s="66"/>
      <c r="D62" s="4"/>
      <c r="E62" s="9" t="s">
        <v>14</v>
      </c>
      <c r="F62" s="5"/>
      <c r="G62" s="69">
        <f>SUM(J61,E61)</f>
        <v>1200</v>
      </c>
      <c r="H62" s="66"/>
      <c r="I62" s="4"/>
      <c r="J62" s="6"/>
    </row>
    <row r="63" spans="2:10">
      <c r="B63" s="42"/>
      <c r="C63" s="42"/>
      <c r="D63" s="42"/>
      <c r="E63" s="43"/>
      <c r="F63" s="44"/>
      <c r="G63" s="45"/>
      <c r="H63" s="42"/>
      <c r="I63" s="42"/>
      <c r="J63" s="42"/>
    </row>
    <row r="64" spans="2:10">
      <c r="B64" s="42"/>
      <c r="C64" s="42"/>
      <c r="D64" s="42"/>
      <c r="E64" s="43"/>
      <c r="F64" s="44"/>
      <c r="G64" s="45"/>
      <c r="H64" s="42"/>
      <c r="I64" s="42"/>
      <c r="J64" s="42"/>
    </row>
    <row r="65" spans="1:11">
      <c r="D65" s="21" t="s">
        <v>20</v>
      </c>
      <c r="K65" s="20">
        <v>23</v>
      </c>
    </row>
    <row r="66" spans="1:11">
      <c r="B66" s="3"/>
      <c r="C66" s="13" t="s">
        <v>5</v>
      </c>
      <c r="D66" s="5"/>
      <c r="E66" s="14"/>
      <c r="F66" s="15"/>
      <c r="G66" s="16"/>
      <c r="H66" s="13" t="s">
        <v>13</v>
      </c>
      <c r="I66" s="5"/>
      <c r="J66" s="14"/>
    </row>
    <row r="67" spans="1:11">
      <c r="A67" s="22"/>
      <c r="B67" s="17" t="s">
        <v>3</v>
      </c>
      <c r="C67" s="8" t="s">
        <v>1</v>
      </c>
      <c r="D67" s="8" t="s">
        <v>2</v>
      </c>
      <c r="E67" s="8" t="s">
        <v>4</v>
      </c>
      <c r="F67" s="18"/>
      <c r="G67" s="17" t="s">
        <v>3</v>
      </c>
      <c r="H67" s="8" t="s">
        <v>1</v>
      </c>
      <c r="I67" s="8" t="s">
        <v>2</v>
      </c>
      <c r="J67" s="8" t="s">
        <v>4</v>
      </c>
    </row>
    <row r="68" spans="1:11">
      <c r="B68" s="23" t="s">
        <v>0</v>
      </c>
      <c r="C68" s="24"/>
      <c r="D68" s="24"/>
      <c r="E68" s="25"/>
      <c r="F68" s="26"/>
      <c r="G68" s="23" t="s">
        <v>0</v>
      </c>
      <c r="H68" s="24"/>
      <c r="I68" s="24"/>
      <c r="J68" s="14"/>
    </row>
    <row r="69" spans="1:11">
      <c r="B69" s="50" t="s">
        <v>152</v>
      </c>
      <c r="C69" s="61" t="s">
        <v>55</v>
      </c>
      <c r="D69" s="50">
        <v>1</v>
      </c>
      <c r="E69" s="31">
        <f>(D69*40)</f>
        <v>40</v>
      </c>
      <c r="F69" s="38"/>
      <c r="G69" s="48" t="s">
        <v>153</v>
      </c>
      <c r="H69" s="49" t="s">
        <v>62</v>
      </c>
      <c r="I69" s="50">
        <v>1</v>
      </c>
      <c r="J69" s="31">
        <f>(I69*40)</f>
        <v>40</v>
      </c>
    </row>
    <row r="70" spans="1:11">
      <c r="B70" s="50" t="s">
        <v>154</v>
      </c>
      <c r="C70" s="61" t="s">
        <v>203</v>
      </c>
      <c r="D70" s="50">
        <v>1</v>
      </c>
      <c r="E70" s="31">
        <f t="shared" ref="E70:E74" si="11">(D70*40)</f>
        <v>40</v>
      </c>
      <c r="F70" s="38"/>
      <c r="G70" s="48" t="s">
        <v>155</v>
      </c>
      <c r="H70" s="49" t="s">
        <v>63</v>
      </c>
      <c r="I70" s="50">
        <v>1</v>
      </c>
      <c r="J70" s="31">
        <f t="shared" ref="J70:J74" si="12">(I70*40)</f>
        <v>40</v>
      </c>
    </row>
    <row r="71" spans="1:11">
      <c r="B71" s="50" t="s">
        <v>156</v>
      </c>
      <c r="C71" s="61" t="s">
        <v>57</v>
      </c>
      <c r="D71" s="50">
        <v>1</v>
      </c>
      <c r="E71" s="31">
        <f t="shared" si="11"/>
        <v>40</v>
      </c>
      <c r="F71" s="38"/>
      <c r="G71" s="48" t="s">
        <v>157</v>
      </c>
      <c r="H71" s="49" t="s">
        <v>65</v>
      </c>
      <c r="I71" s="50">
        <v>1</v>
      </c>
      <c r="J71" s="31">
        <f t="shared" si="12"/>
        <v>40</v>
      </c>
    </row>
    <row r="72" spans="1:11">
      <c r="B72" s="50" t="s">
        <v>158</v>
      </c>
      <c r="C72" s="61" t="s">
        <v>43</v>
      </c>
      <c r="D72" s="50">
        <v>0.5</v>
      </c>
      <c r="E72" s="31">
        <f t="shared" si="11"/>
        <v>20</v>
      </c>
      <c r="F72" s="38"/>
      <c r="G72" s="48" t="s">
        <v>167</v>
      </c>
      <c r="H72" s="49" t="s">
        <v>50</v>
      </c>
      <c r="I72" s="50">
        <v>0.5</v>
      </c>
      <c r="J72" s="31">
        <f t="shared" si="12"/>
        <v>20</v>
      </c>
    </row>
    <row r="73" spans="1:11">
      <c r="B73" s="50" t="s">
        <v>159</v>
      </c>
      <c r="C73" s="61" t="s">
        <v>168</v>
      </c>
      <c r="D73" s="50">
        <v>0.5</v>
      </c>
      <c r="E73" s="31">
        <f t="shared" si="11"/>
        <v>20</v>
      </c>
      <c r="F73" s="38"/>
      <c r="G73" s="48" t="s">
        <v>160</v>
      </c>
      <c r="H73" s="49" t="s">
        <v>169</v>
      </c>
      <c r="I73" s="50">
        <v>0.5</v>
      </c>
      <c r="J73" s="31">
        <f t="shared" si="12"/>
        <v>20</v>
      </c>
    </row>
    <row r="74" spans="1:11">
      <c r="B74" s="50" t="s">
        <v>161</v>
      </c>
      <c r="C74" s="61" t="s">
        <v>54</v>
      </c>
      <c r="D74" s="50">
        <v>0.5</v>
      </c>
      <c r="E74" s="31">
        <f t="shared" si="11"/>
        <v>20</v>
      </c>
      <c r="F74" s="38"/>
      <c r="G74" s="48" t="s">
        <v>162</v>
      </c>
      <c r="H74" s="49" t="s">
        <v>61</v>
      </c>
      <c r="I74" s="50">
        <v>0.5</v>
      </c>
      <c r="J74" s="31">
        <f t="shared" si="12"/>
        <v>20</v>
      </c>
    </row>
    <row r="75" spans="1:11">
      <c r="B75" s="50" t="s">
        <v>163</v>
      </c>
      <c r="C75" s="61" t="s">
        <v>60</v>
      </c>
      <c r="D75" s="50">
        <v>1</v>
      </c>
      <c r="E75" s="31">
        <f t="shared" ref="E75" si="13">(D75*40)</f>
        <v>40</v>
      </c>
      <c r="F75" s="38"/>
      <c r="G75" s="48" t="s">
        <v>164</v>
      </c>
      <c r="H75" s="49" t="s">
        <v>68</v>
      </c>
      <c r="I75" s="50">
        <v>1</v>
      </c>
      <c r="J75" s="31">
        <f t="shared" ref="J75" si="14">(I75*40)</f>
        <v>40</v>
      </c>
    </row>
    <row r="76" spans="1:11">
      <c r="B76" s="50"/>
      <c r="C76" s="61"/>
      <c r="D76" s="50"/>
      <c r="E76" s="31"/>
      <c r="F76" s="38"/>
      <c r="G76" s="48"/>
      <c r="H76" s="49"/>
      <c r="I76" s="50"/>
      <c r="J76" s="31"/>
    </row>
    <row r="77" spans="1:11">
      <c r="B77" s="16" t="s">
        <v>6</v>
      </c>
      <c r="C77" s="14"/>
      <c r="D77" s="72">
        <f>SUM(D69:D76)</f>
        <v>5.5</v>
      </c>
      <c r="E77" s="12">
        <f>SUM(E69:E76)</f>
        <v>220</v>
      </c>
      <c r="F77" s="38"/>
      <c r="G77" s="16" t="s">
        <v>6</v>
      </c>
      <c r="H77" s="14"/>
      <c r="I77" s="72">
        <f>SUM(I69:I76)</f>
        <v>5.5</v>
      </c>
      <c r="J77" s="12">
        <f>SUM(J69:J76)</f>
        <v>220</v>
      </c>
    </row>
    <row r="78" spans="1:11">
      <c r="B78" s="71" t="s">
        <v>11</v>
      </c>
      <c r="C78" s="44"/>
      <c r="D78" s="24"/>
      <c r="E78" s="25"/>
      <c r="F78" s="1"/>
      <c r="G78" s="71" t="s">
        <v>11</v>
      </c>
      <c r="H78" s="44"/>
      <c r="I78" s="24"/>
      <c r="J78" s="25"/>
    </row>
    <row r="79" spans="1:11">
      <c r="B79" s="48" t="s">
        <v>272</v>
      </c>
      <c r="C79" s="49" t="s">
        <v>273</v>
      </c>
      <c r="D79" s="50">
        <v>1.5</v>
      </c>
      <c r="E79" s="31">
        <f t="shared" ref="E79" si="15">(D79*40)</f>
        <v>60</v>
      </c>
      <c r="F79" s="38"/>
      <c r="G79" s="48" t="s">
        <v>276</v>
      </c>
      <c r="H79" s="49" t="s">
        <v>278</v>
      </c>
      <c r="I79" s="50">
        <v>1.5</v>
      </c>
      <c r="J79" s="31">
        <f t="shared" ref="J79" si="16">(I79*40)</f>
        <v>60</v>
      </c>
    </row>
    <row r="80" spans="1:11">
      <c r="B80" s="48" t="s">
        <v>275</v>
      </c>
      <c r="C80" s="49" t="s">
        <v>274</v>
      </c>
      <c r="D80" s="50">
        <v>1.5</v>
      </c>
      <c r="E80" s="31">
        <f>(D80*40)</f>
        <v>60</v>
      </c>
      <c r="F80" s="38"/>
      <c r="G80" s="48" t="s">
        <v>277</v>
      </c>
      <c r="H80" s="49" t="s">
        <v>279</v>
      </c>
      <c r="I80" s="50">
        <v>1.5</v>
      </c>
      <c r="J80" s="31">
        <f>(I80*40)</f>
        <v>60</v>
      </c>
    </row>
    <row r="81" spans="2:11">
      <c r="B81" s="48" t="s">
        <v>196</v>
      </c>
      <c r="C81" s="49" t="s">
        <v>172</v>
      </c>
      <c r="D81" s="50">
        <v>1.5</v>
      </c>
      <c r="E81" s="31">
        <f t="shared" ref="E81:E82" si="17">(D81*40)</f>
        <v>60</v>
      </c>
      <c r="F81" s="38"/>
      <c r="G81" s="48" t="s">
        <v>198</v>
      </c>
      <c r="H81" s="49" t="s">
        <v>175</v>
      </c>
      <c r="I81" s="50">
        <v>1.5</v>
      </c>
      <c r="J81" s="31">
        <f t="shared" ref="J81:J82" si="18">(I81*40)</f>
        <v>60</v>
      </c>
    </row>
    <row r="82" spans="2:11">
      <c r="B82" s="48" t="s">
        <v>197</v>
      </c>
      <c r="C82" s="49" t="s">
        <v>181</v>
      </c>
      <c r="D82" s="50">
        <v>1</v>
      </c>
      <c r="E82" s="31">
        <f t="shared" si="17"/>
        <v>40</v>
      </c>
      <c r="F82" s="38"/>
      <c r="G82" s="48" t="s">
        <v>199</v>
      </c>
      <c r="H82" s="49" t="s">
        <v>183</v>
      </c>
      <c r="I82" s="50">
        <v>1</v>
      </c>
      <c r="J82" s="31">
        <f t="shared" si="18"/>
        <v>40</v>
      </c>
    </row>
    <row r="83" spans="2:11">
      <c r="B83" s="48" t="s">
        <v>257</v>
      </c>
      <c r="C83" s="62" t="s">
        <v>255</v>
      </c>
      <c r="D83" s="50">
        <v>1</v>
      </c>
      <c r="E83" s="31">
        <f t="shared" ref="E83" si="19">(D83*40)</f>
        <v>40</v>
      </c>
      <c r="F83" s="38"/>
      <c r="G83" s="48" t="s">
        <v>258</v>
      </c>
      <c r="H83" s="49" t="s">
        <v>256</v>
      </c>
      <c r="I83" s="50">
        <v>1</v>
      </c>
      <c r="J83" s="31">
        <f t="shared" ref="J83" si="20">(I83*40)</f>
        <v>40</v>
      </c>
    </row>
    <row r="84" spans="2:11">
      <c r="B84" s="77" t="s">
        <v>430</v>
      </c>
      <c r="C84" s="78" t="s">
        <v>431</v>
      </c>
      <c r="D84" s="50">
        <v>1</v>
      </c>
      <c r="E84" s="31">
        <f t="shared" ref="E84" si="21">(D84*40)</f>
        <v>40</v>
      </c>
      <c r="F84" s="38"/>
      <c r="G84" s="48"/>
      <c r="H84" s="49"/>
      <c r="I84" s="34"/>
      <c r="J84" s="30"/>
    </row>
    <row r="85" spans="2:11">
      <c r="B85" s="16" t="s">
        <v>6</v>
      </c>
      <c r="C85" s="14"/>
      <c r="D85" s="72">
        <f>SUM(D79:D84)</f>
        <v>7.5</v>
      </c>
      <c r="E85" s="8">
        <f>SUM(E79:E84)</f>
        <v>300</v>
      </c>
      <c r="F85" s="38"/>
      <c r="G85" s="16" t="s">
        <v>6</v>
      </c>
      <c r="H85" s="14"/>
      <c r="I85" s="75">
        <f>SUM(I79:I83)</f>
        <v>6.5</v>
      </c>
      <c r="J85" s="8">
        <f>SUM(J79:J83)</f>
        <v>260</v>
      </c>
    </row>
    <row r="86" spans="2:11">
      <c r="B86" s="73" t="s">
        <v>7</v>
      </c>
      <c r="C86" s="67"/>
      <c r="D86" s="5"/>
      <c r="E86" s="14"/>
      <c r="F86" s="1"/>
      <c r="G86" s="73" t="s">
        <v>7</v>
      </c>
      <c r="H86" s="67"/>
      <c r="I86" s="5"/>
      <c r="J86" s="14"/>
    </row>
    <row r="87" spans="2:11">
      <c r="B87" s="30" t="s">
        <v>223</v>
      </c>
      <c r="C87" s="7" t="s">
        <v>9</v>
      </c>
      <c r="D87" s="30" t="s">
        <v>200</v>
      </c>
      <c r="E87" s="30">
        <v>18</v>
      </c>
      <c r="F87" s="1"/>
      <c r="G87" s="30" t="s">
        <v>234</v>
      </c>
      <c r="H87" s="7" t="s">
        <v>9</v>
      </c>
      <c r="I87" s="30" t="s">
        <v>200</v>
      </c>
      <c r="J87" s="30">
        <v>18</v>
      </c>
    </row>
    <row r="88" spans="2:11">
      <c r="B88" s="76" t="s">
        <v>224</v>
      </c>
      <c r="C88" s="70" t="s">
        <v>10</v>
      </c>
      <c r="D88" s="30" t="s">
        <v>200</v>
      </c>
      <c r="E88" s="30">
        <v>16</v>
      </c>
      <c r="F88" s="1"/>
      <c r="G88" s="76" t="s">
        <v>235</v>
      </c>
      <c r="H88" s="70" t="s">
        <v>10</v>
      </c>
      <c r="I88" s="30" t="s">
        <v>200</v>
      </c>
      <c r="J88" s="30">
        <v>16</v>
      </c>
    </row>
    <row r="89" spans="2:11">
      <c r="B89" s="30" t="s">
        <v>222</v>
      </c>
      <c r="C89" s="7" t="s">
        <v>410</v>
      </c>
      <c r="D89" s="30" t="s">
        <v>200</v>
      </c>
      <c r="E89" s="30">
        <v>16</v>
      </c>
      <c r="F89" s="1"/>
      <c r="G89" s="30" t="s">
        <v>236</v>
      </c>
      <c r="H89" s="7" t="s">
        <v>410</v>
      </c>
      <c r="I89" s="30" t="s">
        <v>200</v>
      </c>
      <c r="J89" s="30">
        <v>16</v>
      </c>
    </row>
    <row r="90" spans="2:11">
      <c r="B90" s="30" t="s">
        <v>250</v>
      </c>
      <c r="C90" s="70" t="s">
        <v>243</v>
      </c>
      <c r="D90" s="30" t="s">
        <v>200</v>
      </c>
      <c r="E90" s="30">
        <v>10</v>
      </c>
      <c r="F90" s="38"/>
      <c r="G90" s="30" t="s">
        <v>253</v>
      </c>
      <c r="H90" s="70" t="s">
        <v>243</v>
      </c>
      <c r="I90" s="30" t="s">
        <v>200</v>
      </c>
      <c r="J90" s="30">
        <v>10</v>
      </c>
    </row>
    <row r="91" spans="2:11">
      <c r="B91" s="30"/>
      <c r="C91" s="74"/>
      <c r="D91" s="30"/>
      <c r="E91" s="30"/>
      <c r="F91" s="38"/>
      <c r="G91" s="30" t="s">
        <v>547</v>
      </c>
      <c r="H91" s="7" t="s">
        <v>546</v>
      </c>
      <c r="I91" s="30" t="s">
        <v>200</v>
      </c>
      <c r="J91" s="30">
        <v>20</v>
      </c>
      <c r="K91" s="94"/>
    </row>
    <row r="92" spans="2:11">
      <c r="B92" s="16" t="s">
        <v>6</v>
      </c>
      <c r="C92" s="6"/>
      <c r="D92" s="30" t="s">
        <v>200</v>
      </c>
      <c r="E92" s="8">
        <f>SUM(E87:E90)</f>
        <v>60</v>
      </c>
      <c r="F92" s="38"/>
      <c r="G92" s="16" t="s">
        <v>6</v>
      </c>
      <c r="H92" s="6"/>
      <c r="I92" s="30" t="s">
        <v>200</v>
      </c>
      <c r="J92" s="8">
        <f>SUM(J87:J91)</f>
        <v>80</v>
      </c>
    </row>
    <row r="93" spans="2:11">
      <c r="B93" s="16" t="s">
        <v>12</v>
      </c>
      <c r="C93" s="6"/>
      <c r="D93" s="72">
        <f>SUM(D92,D85,D77)</f>
        <v>13</v>
      </c>
      <c r="E93" s="8">
        <f>SUM(E92,E85,E77)</f>
        <v>580</v>
      </c>
      <c r="F93" s="65"/>
      <c r="G93" s="16" t="s">
        <v>12</v>
      </c>
      <c r="H93" s="6"/>
      <c r="I93" s="72">
        <f>SUM(I92,I85,I77)</f>
        <v>12</v>
      </c>
      <c r="J93" s="8">
        <f>SUM(J92,J85,J77)</f>
        <v>560</v>
      </c>
    </row>
    <row r="94" spans="2:11">
      <c r="B94" s="65"/>
      <c r="C94" s="66"/>
      <c r="D94" s="4"/>
      <c r="E94" s="9" t="s">
        <v>14</v>
      </c>
      <c r="F94" s="5"/>
      <c r="G94" s="69">
        <f>SUM(E93,J93)</f>
        <v>1140</v>
      </c>
      <c r="H94" s="66"/>
      <c r="I94" s="4"/>
      <c r="J94" s="6"/>
    </row>
    <row r="95" spans="2:11">
      <c r="B95" s="42"/>
      <c r="C95" s="42"/>
      <c r="D95" s="42"/>
      <c r="E95" s="43"/>
      <c r="F95" s="44"/>
      <c r="G95" s="45"/>
      <c r="H95" s="42"/>
      <c r="I95" s="42"/>
      <c r="J95" s="42"/>
    </row>
    <row r="98" spans="3:11">
      <c r="K98" s="20">
        <v>24</v>
      </c>
    </row>
    <row r="99" spans="3:11">
      <c r="E99" s="85" t="s">
        <v>265</v>
      </c>
      <c r="G99" s="22">
        <f>SUM(G62,G94,G32)</f>
        <v>3520</v>
      </c>
      <c r="H99" s="20" t="s">
        <v>4</v>
      </c>
    </row>
    <row r="101" spans="3:11">
      <c r="C101" s="85" t="s">
        <v>260</v>
      </c>
      <c r="D101" s="87">
        <f>SUM(D16,D46,D77)</f>
        <v>21</v>
      </c>
      <c r="E101" s="20" t="s">
        <v>2</v>
      </c>
      <c r="H101" s="85" t="s">
        <v>260</v>
      </c>
      <c r="I101" s="87">
        <f>SUM(I16,I46,I77)</f>
        <v>20.5</v>
      </c>
      <c r="J101" s="20" t="s">
        <v>2</v>
      </c>
    </row>
    <row r="102" spans="3:11">
      <c r="C102" s="85" t="s">
        <v>261</v>
      </c>
      <c r="D102" s="87">
        <f>SUM(D23,D53,D85)</f>
        <v>18.5</v>
      </c>
      <c r="E102" s="20" t="s">
        <v>2</v>
      </c>
      <c r="H102" s="85" t="s">
        <v>261</v>
      </c>
      <c r="I102" s="87">
        <f>SUM(I23,I53,I85)</f>
        <v>18.5</v>
      </c>
      <c r="J102" s="20" t="s">
        <v>2</v>
      </c>
    </row>
    <row r="104" spans="3:11">
      <c r="E104" s="85" t="s">
        <v>262</v>
      </c>
      <c r="G104" s="87">
        <f>SUM(D101,I101)</f>
        <v>41.5</v>
      </c>
      <c r="H104" s="86" t="s">
        <v>283</v>
      </c>
    </row>
    <row r="105" spans="3:11">
      <c r="E105" s="85" t="s">
        <v>263</v>
      </c>
      <c r="G105" s="87">
        <f>SUM(D102,I102)</f>
        <v>37</v>
      </c>
      <c r="H105" s="86" t="s">
        <v>284</v>
      </c>
    </row>
    <row r="106" spans="3:11">
      <c r="E106" s="85" t="s">
        <v>264</v>
      </c>
      <c r="G106" s="87">
        <f>SUM(G104:G105)</f>
        <v>78.5</v>
      </c>
      <c r="H106" s="86" t="s">
        <v>282</v>
      </c>
    </row>
  </sheetData>
  <printOptions horizontalCentered="1"/>
  <pageMargins left="0.23622047244094491" right="0.23622047244094491" top="0.23622047244094491" bottom="0.23622047244094491" header="0" footer="0"/>
  <pageSetup paperSize="9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Normal="100" workbookViewId="0">
      <selection activeCell="G23" sqref="G23"/>
    </sheetView>
  </sheetViews>
  <sheetFormatPr defaultColWidth="9" defaultRowHeight="18"/>
  <cols>
    <col min="1" max="1" width="9" style="20"/>
    <col min="2" max="2" width="12.85546875" style="20" customWidth="1"/>
    <col min="3" max="3" width="29.7109375" style="20" customWidth="1"/>
    <col min="4" max="4" width="9.5703125" style="20" customWidth="1"/>
    <col min="5" max="5" width="9" style="20"/>
    <col min="6" max="6" width="1.42578125" style="20" customWidth="1"/>
    <col min="7" max="7" width="11.5703125" style="20" bestFit="1" customWidth="1"/>
    <col min="8" max="8" width="30" style="20" customWidth="1"/>
    <col min="9" max="16384" width="9" style="20"/>
  </cols>
  <sheetData>
    <row r="1" spans="2:15">
      <c r="D1" s="21" t="s">
        <v>574</v>
      </c>
      <c r="K1" s="20">
        <v>25</v>
      </c>
    </row>
    <row r="2" spans="2:15" ht="9.75" customHeight="1"/>
    <row r="3" spans="2:15">
      <c r="B3" s="3"/>
      <c r="C3" s="13" t="s">
        <v>5</v>
      </c>
      <c r="D3" s="5"/>
      <c r="E3" s="14"/>
      <c r="F3" s="15"/>
      <c r="G3" s="16"/>
      <c r="H3" s="13" t="s">
        <v>13</v>
      </c>
      <c r="I3" s="5"/>
      <c r="J3" s="14"/>
    </row>
    <row r="4" spans="2:15" s="22" customFormat="1">
      <c r="B4" s="17" t="s">
        <v>3</v>
      </c>
      <c r="C4" s="8" t="s">
        <v>1</v>
      </c>
      <c r="D4" s="8" t="s">
        <v>2</v>
      </c>
      <c r="E4" s="8" t="s">
        <v>4</v>
      </c>
      <c r="F4" s="18"/>
      <c r="G4" s="17" t="s">
        <v>3</v>
      </c>
      <c r="H4" s="8" t="s">
        <v>1</v>
      </c>
      <c r="I4" s="8" t="s">
        <v>2</v>
      </c>
      <c r="J4" s="8" t="s">
        <v>4</v>
      </c>
    </row>
    <row r="5" spans="2:15">
      <c r="B5" s="23" t="s">
        <v>0</v>
      </c>
      <c r="C5" s="24"/>
      <c r="D5" s="24"/>
      <c r="E5" s="25"/>
      <c r="F5" s="26"/>
      <c r="G5" s="23" t="s">
        <v>0</v>
      </c>
      <c r="H5" s="24"/>
      <c r="I5" s="24"/>
      <c r="J5" s="14"/>
    </row>
    <row r="6" spans="2:15">
      <c r="B6" s="57" t="s">
        <v>124</v>
      </c>
      <c r="C6" s="58" t="s">
        <v>22</v>
      </c>
      <c r="D6" s="50">
        <v>1</v>
      </c>
      <c r="E6" s="31">
        <f>(D6*40)</f>
        <v>40</v>
      </c>
      <c r="F6" s="38"/>
      <c r="G6" s="48" t="s">
        <v>125</v>
      </c>
      <c r="H6" s="49" t="s">
        <v>30</v>
      </c>
      <c r="I6" s="50">
        <v>1</v>
      </c>
      <c r="J6" s="31">
        <f>(I6*40)</f>
        <v>40</v>
      </c>
    </row>
    <row r="7" spans="2:15">
      <c r="B7" s="57" t="s">
        <v>126</v>
      </c>
      <c r="C7" s="58" t="s">
        <v>23</v>
      </c>
      <c r="D7" s="50">
        <v>1</v>
      </c>
      <c r="E7" s="31">
        <f t="shared" ref="E7:E14" si="0">(D7*40)</f>
        <v>40</v>
      </c>
      <c r="F7" s="38"/>
      <c r="G7" s="48" t="s">
        <v>127</v>
      </c>
      <c r="H7" s="49" t="s">
        <v>31</v>
      </c>
      <c r="I7" s="50">
        <v>1</v>
      </c>
      <c r="J7" s="31">
        <f t="shared" ref="J7:J10" si="1">(I7*40)</f>
        <v>40</v>
      </c>
    </row>
    <row r="8" spans="2:15">
      <c r="B8" s="48" t="s">
        <v>381</v>
      </c>
      <c r="C8" s="49" t="s">
        <v>382</v>
      </c>
      <c r="D8" s="50">
        <v>1.5</v>
      </c>
      <c r="E8" s="31">
        <f t="shared" si="0"/>
        <v>60</v>
      </c>
      <c r="F8" s="38"/>
      <c r="G8" s="30" t="s">
        <v>378</v>
      </c>
      <c r="H8" s="7" t="s">
        <v>379</v>
      </c>
      <c r="I8" s="50">
        <v>1.5</v>
      </c>
      <c r="J8" s="31">
        <f t="shared" si="1"/>
        <v>60</v>
      </c>
      <c r="L8" s="98"/>
      <c r="M8" s="42"/>
      <c r="N8" s="99"/>
      <c r="O8" s="98"/>
    </row>
    <row r="9" spans="2:15">
      <c r="B9" s="48" t="s">
        <v>380</v>
      </c>
      <c r="C9" s="49" t="s">
        <v>358</v>
      </c>
      <c r="D9" s="50">
        <v>0.5</v>
      </c>
      <c r="E9" s="31">
        <f t="shared" ref="E9" si="2">(D9*40)</f>
        <v>20</v>
      </c>
      <c r="F9" s="38"/>
      <c r="G9" s="30" t="s">
        <v>383</v>
      </c>
      <c r="H9" s="7" t="s">
        <v>360</v>
      </c>
      <c r="I9" s="50">
        <v>0.5</v>
      </c>
      <c r="J9" s="31">
        <f t="shared" si="1"/>
        <v>20</v>
      </c>
    </row>
    <row r="10" spans="2:15">
      <c r="B10" s="57" t="s">
        <v>132</v>
      </c>
      <c r="C10" s="58" t="s">
        <v>25</v>
      </c>
      <c r="D10" s="50">
        <v>1</v>
      </c>
      <c r="E10" s="31">
        <f t="shared" si="0"/>
        <v>40</v>
      </c>
      <c r="F10" s="38"/>
      <c r="G10" s="48" t="s">
        <v>128</v>
      </c>
      <c r="H10" s="49" t="s">
        <v>33</v>
      </c>
      <c r="I10" s="50">
        <v>1</v>
      </c>
      <c r="J10" s="31">
        <f t="shared" si="1"/>
        <v>40</v>
      </c>
    </row>
    <row r="11" spans="2:15">
      <c r="B11" s="57" t="s">
        <v>134</v>
      </c>
      <c r="C11" s="58" t="s">
        <v>122</v>
      </c>
      <c r="D11" s="50">
        <v>0.5</v>
      </c>
      <c r="E11" s="31">
        <f t="shared" si="0"/>
        <v>20</v>
      </c>
      <c r="F11" s="38"/>
      <c r="G11" s="48" t="s">
        <v>129</v>
      </c>
      <c r="H11" s="49" t="s">
        <v>123</v>
      </c>
      <c r="I11" s="50">
        <v>0.5</v>
      </c>
      <c r="J11" s="31">
        <f>(I11*40)</f>
        <v>20</v>
      </c>
    </row>
    <row r="12" spans="2:15">
      <c r="B12" s="57" t="s">
        <v>135</v>
      </c>
      <c r="C12" s="58" t="s">
        <v>28</v>
      </c>
      <c r="D12" s="50">
        <v>0.5</v>
      </c>
      <c r="E12" s="31">
        <f t="shared" si="0"/>
        <v>20</v>
      </c>
      <c r="F12" s="38"/>
      <c r="G12" s="48" t="s">
        <v>130</v>
      </c>
      <c r="H12" s="49" t="s">
        <v>36</v>
      </c>
      <c r="I12" s="50">
        <v>0.5</v>
      </c>
      <c r="J12" s="31">
        <f>(I12*40)</f>
        <v>20</v>
      </c>
    </row>
    <row r="13" spans="2:15">
      <c r="B13" s="57" t="s">
        <v>136</v>
      </c>
      <c r="C13" s="59" t="s">
        <v>508</v>
      </c>
      <c r="D13" s="50">
        <v>1</v>
      </c>
      <c r="E13" s="31">
        <f t="shared" si="0"/>
        <v>40</v>
      </c>
      <c r="F13" s="38"/>
      <c r="G13" s="48" t="s">
        <v>131</v>
      </c>
      <c r="H13" s="51" t="s">
        <v>509</v>
      </c>
      <c r="I13" s="50">
        <v>0.5</v>
      </c>
      <c r="J13" s="31">
        <f>(I13*40)</f>
        <v>20</v>
      </c>
    </row>
    <row r="14" spans="2:15">
      <c r="B14" s="57" t="s">
        <v>137</v>
      </c>
      <c r="C14" s="58" t="s">
        <v>29</v>
      </c>
      <c r="D14" s="50">
        <v>1</v>
      </c>
      <c r="E14" s="31">
        <f t="shared" si="0"/>
        <v>40</v>
      </c>
      <c r="F14" s="38"/>
      <c r="G14" s="48" t="s">
        <v>133</v>
      </c>
      <c r="H14" s="49" t="s">
        <v>37</v>
      </c>
      <c r="I14" s="50">
        <v>1</v>
      </c>
      <c r="J14" s="31">
        <f>(I14*40)</f>
        <v>40</v>
      </c>
    </row>
    <row r="15" spans="2:15">
      <c r="B15" s="16" t="s">
        <v>6</v>
      </c>
      <c r="C15" s="14"/>
      <c r="D15" s="72">
        <f>SUM(D6:D14)</f>
        <v>8</v>
      </c>
      <c r="E15" s="8">
        <f>SUM(E6:E14)</f>
        <v>320</v>
      </c>
      <c r="F15" s="38"/>
      <c r="G15" s="16" t="s">
        <v>6</v>
      </c>
      <c r="H15" s="14"/>
      <c r="I15" s="72">
        <f>SUM(I6:I14)</f>
        <v>7.5</v>
      </c>
      <c r="J15" s="8">
        <f>SUM(J6:J14)</f>
        <v>300</v>
      </c>
    </row>
    <row r="16" spans="2:15">
      <c r="B16" s="71" t="s">
        <v>11</v>
      </c>
      <c r="C16" s="44"/>
      <c r="D16" s="24"/>
      <c r="E16" s="25"/>
      <c r="F16" s="1"/>
      <c r="G16" s="71" t="s">
        <v>11</v>
      </c>
      <c r="H16" s="44"/>
      <c r="I16" s="24"/>
      <c r="J16" s="25"/>
    </row>
    <row r="17" spans="2:10">
      <c r="B17" s="48" t="s">
        <v>434</v>
      </c>
      <c r="C17" s="49" t="s">
        <v>435</v>
      </c>
      <c r="D17" s="50">
        <v>1</v>
      </c>
      <c r="E17" s="31">
        <v>40</v>
      </c>
      <c r="F17" s="38"/>
      <c r="G17" s="48" t="s">
        <v>446</v>
      </c>
      <c r="H17" s="49" t="s">
        <v>447</v>
      </c>
      <c r="I17" s="50">
        <v>1</v>
      </c>
      <c r="J17" s="31">
        <v>40</v>
      </c>
    </row>
    <row r="18" spans="2:10">
      <c r="B18" s="109" t="s">
        <v>443</v>
      </c>
      <c r="C18" s="104" t="s">
        <v>584</v>
      </c>
      <c r="D18" s="110">
        <v>1</v>
      </c>
      <c r="E18" s="111">
        <v>40</v>
      </c>
      <c r="F18" s="38"/>
      <c r="G18" s="48" t="s">
        <v>444</v>
      </c>
      <c r="H18" s="49" t="s">
        <v>445</v>
      </c>
      <c r="I18" s="50">
        <v>1</v>
      </c>
      <c r="J18" s="31">
        <v>40</v>
      </c>
    </row>
    <row r="19" spans="2:10">
      <c r="B19" s="109" t="s">
        <v>436</v>
      </c>
      <c r="C19" s="104" t="s">
        <v>437</v>
      </c>
      <c r="D19" s="110">
        <v>1</v>
      </c>
      <c r="E19" s="111">
        <v>40</v>
      </c>
      <c r="F19" s="38"/>
      <c r="G19" s="48" t="s">
        <v>438</v>
      </c>
      <c r="H19" s="49" t="s">
        <v>439</v>
      </c>
      <c r="I19" s="50">
        <v>1</v>
      </c>
      <c r="J19" s="31">
        <v>40</v>
      </c>
    </row>
    <row r="20" spans="2:10">
      <c r="B20" s="109" t="s">
        <v>442</v>
      </c>
      <c r="C20" s="104" t="s">
        <v>188</v>
      </c>
      <c r="D20" s="110">
        <v>1</v>
      </c>
      <c r="E20" s="111">
        <v>40</v>
      </c>
      <c r="F20" s="38"/>
      <c r="G20" s="48" t="s">
        <v>440</v>
      </c>
      <c r="H20" s="49" t="s">
        <v>441</v>
      </c>
      <c r="I20" s="50">
        <v>1</v>
      </c>
      <c r="J20" s="31">
        <v>40</v>
      </c>
    </row>
    <row r="21" spans="2:10">
      <c r="B21" s="109" t="s">
        <v>448</v>
      </c>
      <c r="C21" s="104" t="s">
        <v>585</v>
      </c>
      <c r="D21" s="110">
        <v>1</v>
      </c>
      <c r="E21" s="111">
        <v>40</v>
      </c>
      <c r="F21" s="1"/>
      <c r="G21" s="48" t="s">
        <v>449</v>
      </c>
      <c r="H21" s="104" t="s">
        <v>540</v>
      </c>
      <c r="I21" s="50">
        <v>1</v>
      </c>
      <c r="J21" s="31">
        <v>40</v>
      </c>
    </row>
    <row r="22" spans="2:10">
      <c r="B22" s="48" t="s">
        <v>580</v>
      </c>
      <c r="C22" s="49" t="s">
        <v>581</v>
      </c>
      <c r="D22" s="50">
        <v>1</v>
      </c>
      <c r="E22" s="31">
        <v>40</v>
      </c>
      <c r="G22" s="48" t="s">
        <v>582</v>
      </c>
      <c r="H22" s="49" t="s">
        <v>583</v>
      </c>
      <c r="I22" s="50">
        <v>1</v>
      </c>
      <c r="J22" s="31">
        <v>40</v>
      </c>
    </row>
    <row r="23" spans="2:10">
      <c r="B23" s="112"/>
      <c r="C23" s="49"/>
      <c r="D23" s="113"/>
      <c r="E23" s="31"/>
      <c r="G23" s="48"/>
      <c r="H23" s="82"/>
      <c r="I23" s="113"/>
      <c r="J23" s="31"/>
    </row>
    <row r="24" spans="2:10">
      <c r="B24" s="16" t="s">
        <v>6</v>
      </c>
      <c r="C24" s="14"/>
      <c r="D24" s="75">
        <f>SUM(D17:D22)</f>
        <v>6</v>
      </c>
      <c r="E24" s="12">
        <f>SUM(E17:E22)</f>
        <v>240</v>
      </c>
      <c r="F24" s="38"/>
      <c r="G24" s="16" t="s">
        <v>6</v>
      </c>
      <c r="H24" s="14"/>
      <c r="I24" s="75">
        <f>SUM(I17:I22)</f>
        <v>6</v>
      </c>
      <c r="J24" s="8">
        <f>SUM(J17:J22)</f>
        <v>240</v>
      </c>
    </row>
    <row r="25" spans="2:10">
      <c r="B25" s="73" t="s">
        <v>7</v>
      </c>
      <c r="C25" s="67"/>
      <c r="D25" s="5"/>
      <c r="E25" s="14"/>
      <c r="F25" s="1"/>
      <c r="G25" s="73" t="s">
        <v>7</v>
      </c>
      <c r="H25" s="67"/>
      <c r="I25" s="5"/>
      <c r="J25" s="14"/>
    </row>
    <row r="26" spans="2:10">
      <c r="B26" s="30" t="s">
        <v>223</v>
      </c>
      <c r="C26" s="7" t="s">
        <v>9</v>
      </c>
      <c r="D26" s="30" t="s">
        <v>200</v>
      </c>
      <c r="E26" s="30">
        <v>18</v>
      </c>
      <c r="F26" s="1"/>
      <c r="G26" s="30" t="s">
        <v>225</v>
      </c>
      <c r="H26" s="7" t="s">
        <v>9</v>
      </c>
      <c r="I26" s="30" t="s">
        <v>200</v>
      </c>
      <c r="J26" s="30">
        <v>18</v>
      </c>
    </row>
    <row r="27" spans="2:10">
      <c r="B27" s="76" t="s">
        <v>224</v>
      </c>
      <c r="C27" s="70" t="s">
        <v>10</v>
      </c>
      <c r="D27" s="30" t="s">
        <v>200</v>
      </c>
      <c r="E27" s="30">
        <v>16</v>
      </c>
      <c r="F27" s="1"/>
      <c r="G27" s="76" t="s">
        <v>226</v>
      </c>
      <c r="H27" s="70" t="s">
        <v>10</v>
      </c>
      <c r="I27" s="30" t="s">
        <v>200</v>
      </c>
      <c r="J27" s="30">
        <v>16</v>
      </c>
    </row>
    <row r="28" spans="2:10">
      <c r="B28" s="30" t="s">
        <v>222</v>
      </c>
      <c r="C28" s="7" t="s">
        <v>410</v>
      </c>
      <c r="D28" s="30" t="s">
        <v>200</v>
      </c>
      <c r="E28" s="30">
        <v>16</v>
      </c>
      <c r="F28" s="1"/>
      <c r="G28" s="30" t="s">
        <v>227</v>
      </c>
      <c r="H28" s="7" t="s">
        <v>410</v>
      </c>
      <c r="I28" s="30" t="s">
        <v>200</v>
      </c>
      <c r="J28" s="30">
        <v>16</v>
      </c>
    </row>
    <row r="29" spans="2:10">
      <c r="B29" s="30" t="s">
        <v>250</v>
      </c>
      <c r="C29" s="70" t="s">
        <v>243</v>
      </c>
      <c r="D29" s="30" t="s">
        <v>200</v>
      </c>
      <c r="E29" s="30">
        <v>10</v>
      </c>
      <c r="F29" s="38"/>
      <c r="G29" s="30" t="s">
        <v>252</v>
      </c>
      <c r="H29" s="70" t="s">
        <v>243</v>
      </c>
      <c r="I29" s="30" t="s">
        <v>200</v>
      </c>
      <c r="J29" s="30">
        <v>10</v>
      </c>
    </row>
    <row r="30" spans="2:10">
      <c r="B30" s="16" t="s">
        <v>6</v>
      </c>
      <c r="C30" s="6"/>
      <c r="D30" s="12"/>
      <c r="E30" s="8">
        <f>SUM(E26:E29)</f>
        <v>60</v>
      </c>
      <c r="F30" s="38"/>
      <c r="G30" s="16" t="s">
        <v>6</v>
      </c>
      <c r="H30" s="6"/>
      <c r="I30" s="12"/>
      <c r="J30" s="8">
        <f>SUM(J26:J29)</f>
        <v>60</v>
      </c>
    </row>
    <row r="31" spans="2:10">
      <c r="B31" s="16" t="s">
        <v>12</v>
      </c>
      <c r="C31" s="6"/>
      <c r="D31" s="72">
        <f>SUM(D15,D24,D30)</f>
        <v>14</v>
      </c>
      <c r="E31" s="8">
        <f>SUM(E30,E24,E15)</f>
        <v>620</v>
      </c>
      <c r="F31" s="65"/>
      <c r="G31" s="16" t="s">
        <v>12</v>
      </c>
      <c r="H31" s="6"/>
      <c r="I31" s="72">
        <f>SUM(I30,I24,I15)</f>
        <v>13.5</v>
      </c>
      <c r="J31" s="8">
        <f>SUM(J30,J24,J15)</f>
        <v>600</v>
      </c>
    </row>
    <row r="32" spans="2:10">
      <c r="B32" s="65"/>
      <c r="C32" s="66"/>
      <c r="D32" s="4"/>
      <c r="E32" s="9" t="s">
        <v>14</v>
      </c>
      <c r="F32" s="5"/>
      <c r="G32" s="69">
        <f>SUM(J31,E31)</f>
        <v>1220</v>
      </c>
      <c r="H32" s="66"/>
      <c r="I32" s="4"/>
      <c r="J32" s="6"/>
    </row>
    <row r="33" spans="1:11">
      <c r="D33" s="21" t="s">
        <v>575</v>
      </c>
      <c r="K33" s="20">
        <v>26</v>
      </c>
    </row>
    <row r="34" spans="1:11">
      <c r="B34" s="3"/>
      <c r="C34" s="13" t="s">
        <v>5</v>
      </c>
      <c r="D34" s="5"/>
      <c r="E34" s="14"/>
      <c r="F34" s="15"/>
      <c r="G34" s="16"/>
      <c r="H34" s="13" t="s">
        <v>13</v>
      </c>
      <c r="I34" s="5"/>
      <c r="J34" s="14"/>
    </row>
    <row r="35" spans="1:11">
      <c r="A35" s="22"/>
      <c r="B35" s="17" t="s">
        <v>3</v>
      </c>
      <c r="C35" s="8" t="s">
        <v>1</v>
      </c>
      <c r="D35" s="8" t="s">
        <v>2</v>
      </c>
      <c r="E35" s="8" t="s">
        <v>4</v>
      </c>
      <c r="F35" s="18"/>
      <c r="G35" s="17" t="s">
        <v>3</v>
      </c>
      <c r="H35" s="8" t="s">
        <v>1</v>
      </c>
      <c r="I35" s="8" t="s">
        <v>2</v>
      </c>
      <c r="J35" s="8" t="s">
        <v>4</v>
      </c>
    </row>
    <row r="36" spans="1:11">
      <c r="B36" s="23" t="s">
        <v>0</v>
      </c>
      <c r="C36" s="24"/>
      <c r="D36" s="24"/>
      <c r="E36" s="25"/>
      <c r="F36" s="26"/>
      <c r="G36" s="23" t="s">
        <v>0</v>
      </c>
      <c r="H36" s="24"/>
      <c r="I36" s="24"/>
      <c r="J36" s="14"/>
    </row>
    <row r="37" spans="1:11">
      <c r="B37" s="48" t="s">
        <v>138</v>
      </c>
      <c r="C37" s="49" t="s">
        <v>39</v>
      </c>
      <c r="D37" s="50">
        <v>1</v>
      </c>
      <c r="E37" s="31">
        <f>(D37*40)</f>
        <v>40</v>
      </c>
      <c r="F37" s="38"/>
      <c r="G37" s="48" t="s">
        <v>139</v>
      </c>
      <c r="H37" s="49" t="s">
        <v>46</v>
      </c>
      <c r="I37" s="50">
        <v>1</v>
      </c>
      <c r="J37" s="31">
        <f>(I37*40)</f>
        <v>40</v>
      </c>
    </row>
    <row r="38" spans="1:11">
      <c r="B38" s="48" t="s">
        <v>140</v>
      </c>
      <c r="C38" s="49" t="s">
        <v>40</v>
      </c>
      <c r="D38" s="50">
        <v>1</v>
      </c>
      <c r="E38" s="31">
        <f t="shared" ref="E38:E45" si="3">(D38*40)</f>
        <v>40</v>
      </c>
      <c r="F38" s="38"/>
      <c r="G38" s="48" t="s">
        <v>141</v>
      </c>
      <c r="H38" s="49" t="s">
        <v>184</v>
      </c>
      <c r="I38" s="50">
        <v>1</v>
      </c>
      <c r="J38" s="31">
        <f t="shared" ref="J38:J45" si="4">(I38*40)</f>
        <v>40</v>
      </c>
    </row>
    <row r="39" spans="1:11">
      <c r="B39" s="30" t="s">
        <v>389</v>
      </c>
      <c r="C39" s="7" t="s">
        <v>390</v>
      </c>
      <c r="D39" s="50">
        <v>1.5</v>
      </c>
      <c r="E39" s="31">
        <f>(D39*40)</f>
        <v>60</v>
      </c>
      <c r="F39" s="38"/>
      <c r="G39" s="48" t="s">
        <v>393</v>
      </c>
      <c r="H39" s="49" t="s">
        <v>412</v>
      </c>
      <c r="I39" s="50">
        <v>1.5</v>
      </c>
      <c r="J39" s="31">
        <f>(I39*40)</f>
        <v>60</v>
      </c>
    </row>
    <row r="40" spans="1:11">
      <c r="B40" s="48" t="s">
        <v>391</v>
      </c>
      <c r="C40" s="7" t="s">
        <v>355</v>
      </c>
      <c r="D40" s="50">
        <v>0.5</v>
      </c>
      <c r="E40" s="31">
        <f t="shared" ref="E40" si="5">(D40*40)</f>
        <v>20</v>
      </c>
      <c r="F40" s="38"/>
      <c r="G40" s="30" t="s">
        <v>392</v>
      </c>
      <c r="H40" s="49" t="s">
        <v>362</v>
      </c>
      <c r="I40" s="50">
        <v>0.5</v>
      </c>
      <c r="J40" s="31">
        <f t="shared" ref="J40" si="6">(I40*40)</f>
        <v>20</v>
      </c>
    </row>
    <row r="41" spans="1:11">
      <c r="B41" s="48" t="s">
        <v>142</v>
      </c>
      <c r="C41" s="49" t="s">
        <v>42</v>
      </c>
      <c r="D41" s="50">
        <v>1</v>
      </c>
      <c r="E41" s="31">
        <f t="shared" si="3"/>
        <v>40</v>
      </c>
      <c r="F41" s="38"/>
      <c r="G41" s="48" t="s">
        <v>143</v>
      </c>
      <c r="H41" s="49" t="s">
        <v>49</v>
      </c>
      <c r="I41" s="50">
        <v>1</v>
      </c>
      <c r="J41" s="31">
        <f t="shared" si="4"/>
        <v>40</v>
      </c>
    </row>
    <row r="42" spans="1:11">
      <c r="B42" s="48" t="s">
        <v>144</v>
      </c>
      <c r="C42" s="49" t="s">
        <v>26</v>
      </c>
      <c r="D42" s="50">
        <v>0.5</v>
      </c>
      <c r="E42" s="31">
        <f t="shared" si="3"/>
        <v>20</v>
      </c>
      <c r="F42" s="38"/>
      <c r="G42" s="48" t="s">
        <v>165</v>
      </c>
      <c r="H42" s="49" t="s">
        <v>34</v>
      </c>
      <c r="I42" s="50">
        <v>0.5</v>
      </c>
      <c r="J42" s="31">
        <f t="shared" si="4"/>
        <v>20</v>
      </c>
    </row>
    <row r="43" spans="1:11">
      <c r="B43" s="48" t="s">
        <v>145</v>
      </c>
      <c r="C43" s="49" t="s">
        <v>146</v>
      </c>
      <c r="D43" s="50">
        <v>0.5</v>
      </c>
      <c r="E43" s="31">
        <f t="shared" si="3"/>
        <v>20</v>
      </c>
      <c r="F43" s="38"/>
      <c r="G43" s="48" t="s">
        <v>147</v>
      </c>
      <c r="H43" s="49" t="s">
        <v>166</v>
      </c>
      <c r="I43" s="50">
        <v>0.5</v>
      </c>
      <c r="J43" s="31">
        <f t="shared" si="4"/>
        <v>20</v>
      </c>
    </row>
    <row r="44" spans="1:11">
      <c r="B44" s="48" t="s">
        <v>148</v>
      </c>
      <c r="C44" s="49" t="s">
        <v>38</v>
      </c>
      <c r="D44" s="50">
        <v>0.5</v>
      </c>
      <c r="E44" s="31">
        <f t="shared" si="3"/>
        <v>20</v>
      </c>
      <c r="F44" s="38"/>
      <c r="G44" s="48" t="s">
        <v>149</v>
      </c>
      <c r="H44" s="49" t="s">
        <v>52</v>
      </c>
      <c r="I44" s="50">
        <v>0.5</v>
      </c>
      <c r="J44" s="31">
        <f t="shared" si="4"/>
        <v>20</v>
      </c>
    </row>
    <row r="45" spans="1:11">
      <c r="B45" s="48" t="s">
        <v>150</v>
      </c>
      <c r="C45" s="49" t="s">
        <v>45</v>
      </c>
      <c r="D45" s="50">
        <v>1</v>
      </c>
      <c r="E45" s="31">
        <f t="shared" si="3"/>
        <v>40</v>
      </c>
      <c r="F45" s="38"/>
      <c r="G45" s="48" t="s">
        <v>151</v>
      </c>
      <c r="H45" s="49" t="s">
        <v>53</v>
      </c>
      <c r="I45" s="50">
        <v>1</v>
      </c>
      <c r="J45" s="31">
        <f t="shared" si="4"/>
        <v>40</v>
      </c>
    </row>
    <row r="46" spans="1:11">
      <c r="B46" s="16" t="s">
        <v>6</v>
      </c>
      <c r="C46" s="14"/>
      <c r="D46" s="72">
        <f>SUM(D37:D45)</f>
        <v>7.5</v>
      </c>
      <c r="E46" s="8">
        <f>SUM(E37:E45)</f>
        <v>300</v>
      </c>
      <c r="F46" s="38"/>
      <c r="G46" s="16" t="s">
        <v>6</v>
      </c>
      <c r="H46" s="14"/>
      <c r="I46" s="72">
        <f>SUM(I37:I45)</f>
        <v>7.5</v>
      </c>
      <c r="J46" s="8">
        <f>SUM(J37:J45)</f>
        <v>300</v>
      </c>
    </row>
    <row r="47" spans="1:11">
      <c r="B47" s="71" t="s">
        <v>11</v>
      </c>
      <c r="C47" s="44"/>
      <c r="D47" s="24"/>
      <c r="E47" s="25"/>
      <c r="F47" s="1"/>
      <c r="G47" s="71" t="s">
        <v>11</v>
      </c>
      <c r="H47" s="44"/>
      <c r="I47" s="24"/>
      <c r="J47" s="25"/>
    </row>
    <row r="48" spans="1:11">
      <c r="B48" s="48" t="s">
        <v>450</v>
      </c>
      <c r="C48" s="49" t="s">
        <v>451</v>
      </c>
      <c r="D48" s="50">
        <v>1</v>
      </c>
      <c r="E48" s="31">
        <v>40</v>
      </c>
      <c r="F48" s="38"/>
      <c r="G48" s="48" t="s">
        <v>454</v>
      </c>
      <c r="H48" s="49" t="s">
        <v>455</v>
      </c>
      <c r="I48" s="50">
        <v>1</v>
      </c>
      <c r="J48" s="31">
        <v>40</v>
      </c>
    </row>
    <row r="49" spans="2:10">
      <c r="B49" s="48" t="s">
        <v>452</v>
      </c>
      <c r="C49" s="49" t="s">
        <v>453</v>
      </c>
      <c r="D49" s="50">
        <v>1</v>
      </c>
      <c r="E49" s="31">
        <v>40</v>
      </c>
      <c r="F49" s="38"/>
      <c r="G49" s="48" t="s">
        <v>456</v>
      </c>
      <c r="H49" s="49" t="s">
        <v>457</v>
      </c>
      <c r="I49" s="50">
        <v>1</v>
      </c>
      <c r="J49" s="31">
        <v>40</v>
      </c>
    </row>
    <row r="50" spans="2:10">
      <c r="B50" s="48" t="s">
        <v>466</v>
      </c>
      <c r="C50" s="49" t="s">
        <v>467</v>
      </c>
      <c r="D50" s="50">
        <v>1</v>
      </c>
      <c r="E50" s="31">
        <v>40</v>
      </c>
      <c r="F50" s="38"/>
      <c r="G50" s="56" t="s">
        <v>470</v>
      </c>
      <c r="H50" s="49" t="s">
        <v>21</v>
      </c>
      <c r="I50" s="50">
        <v>1</v>
      </c>
      <c r="J50" s="31">
        <v>40</v>
      </c>
    </row>
    <row r="51" spans="2:10">
      <c r="B51" s="48" t="s">
        <v>468</v>
      </c>
      <c r="C51" s="49" t="s">
        <v>469</v>
      </c>
      <c r="D51" s="50">
        <v>1</v>
      </c>
      <c r="E51" s="31">
        <v>40</v>
      </c>
      <c r="F51" s="38"/>
      <c r="G51" s="48" t="s">
        <v>471</v>
      </c>
      <c r="H51" s="49" t="s">
        <v>472</v>
      </c>
      <c r="I51" s="50">
        <v>1</v>
      </c>
      <c r="J51" s="31">
        <v>40</v>
      </c>
    </row>
    <row r="52" spans="2:10">
      <c r="B52" s="48" t="s">
        <v>481</v>
      </c>
      <c r="C52" s="104" t="s">
        <v>541</v>
      </c>
      <c r="D52" s="50">
        <v>1</v>
      </c>
      <c r="E52" s="31">
        <v>40</v>
      </c>
      <c r="F52" s="1"/>
      <c r="G52" s="48" t="s">
        <v>482</v>
      </c>
      <c r="H52" s="104" t="s">
        <v>542</v>
      </c>
      <c r="I52" s="50">
        <v>1</v>
      </c>
      <c r="J52" s="31">
        <v>40</v>
      </c>
    </row>
    <row r="53" spans="2:10">
      <c r="B53" s="52" t="s">
        <v>486</v>
      </c>
      <c r="C53" s="104" t="s">
        <v>485</v>
      </c>
      <c r="D53" s="50">
        <v>1</v>
      </c>
      <c r="E53" s="31">
        <v>40</v>
      </c>
      <c r="F53" s="38"/>
      <c r="G53" s="52" t="s">
        <v>487</v>
      </c>
      <c r="H53" s="104" t="s">
        <v>488</v>
      </c>
      <c r="I53" s="50">
        <v>1</v>
      </c>
      <c r="J53" s="31">
        <v>40</v>
      </c>
    </row>
    <row r="54" spans="2:10">
      <c r="B54" s="77"/>
      <c r="C54" s="78"/>
      <c r="D54" s="34"/>
      <c r="E54" s="30"/>
      <c r="F54" s="38"/>
      <c r="G54" s="77" t="s">
        <v>428</v>
      </c>
      <c r="H54" s="78" t="s">
        <v>429</v>
      </c>
      <c r="I54" s="103">
        <v>1</v>
      </c>
      <c r="J54" s="31">
        <f t="shared" ref="J54" si="7">(I54*40)</f>
        <v>40</v>
      </c>
    </row>
    <row r="55" spans="2:10">
      <c r="B55" s="16" t="s">
        <v>6</v>
      </c>
      <c r="C55" s="14"/>
      <c r="D55" s="75">
        <f>SUM(D48:D54)</f>
        <v>6</v>
      </c>
      <c r="E55" s="19">
        <f>SUM(E48:E54)</f>
        <v>240</v>
      </c>
      <c r="F55" s="38"/>
      <c r="G55" s="16" t="s">
        <v>6</v>
      </c>
      <c r="H55" s="14"/>
      <c r="I55" s="75">
        <f>SUM(I48:I54)</f>
        <v>7</v>
      </c>
      <c r="J55" s="8">
        <f>SUM(J48:J54)</f>
        <v>280</v>
      </c>
    </row>
    <row r="56" spans="2:10">
      <c r="B56" s="73" t="s">
        <v>7</v>
      </c>
      <c r="C56" s="67"/>
      <c r="D56" s="5"/>
      <c r="E56" s="14"/>
      <c r="F56" s="1"/>
      <c r="G56" s="73" t="s">
        <v>7</v>
      </c>
      <c r="H56" s="67"/>
      <c r="I56" s="5"/>
      <c r="J56" s="14"/>
    </row>
    <row r="57" spans="2:10">
      <c r="B57" s="30" t="s">
        <v>228</v>
      </c>
      <c r="C57" s="7" t="s">
        <v>9</v>
      </c>
      <c r="D57" s="30" t="s">
        <v>200</v>
      </c>
      <c r="E57" s="30">
        <v>18</v>
      </c>
      <c r="F57" s="1"/>
      <c r="G57" s="30" t="s">
        <v>231</v>
      </c>
      <c r="H57" s="7" t="s">
        <v>9</v>
      </c>
      <c r="I57" s="30" t="s">
        <v>200</v>
      </c>
      <c r="J57" s="30">
        <v>18</v>
      </c>
    </row>
    <row r="58" spans="2:10">
      <c r="B58" s="76" t="s">
        <v>229</v>
      </c>
      <c r="C58" s="70" t="s">
        <v>10</v>
      </c>
      <c r="D58" s="30" t="s">
        <v>200</v>
      </c>
      <c r="E58" s="30">
        <v>16</v>
      </c>
      <c r="F58" s="1"/>
      <c r="G58" s="76" t="s">
        <v>232</v>
      </c>
      <c r="H58" s="70" t="s">
        <v>10</v>
      </c>
      <c r="I58" s="30" t="s">
        <v>200</v>
      </c>
      <c r="J58" s="30">
        <v>16</v>
      </c>
    </row>
    <row r="59" spans="2:10">
      <c r="B59" s="30" t="s">
        <v>230</v>
      </c>
      <c r="C59" s="7" t="s">
        <v>410</v>
      </c>
      <c r="D59" s="30" t="s">
        <v>200</v>
      </c>
      <c r="E59" s="30">
        <v>16</v>
      </c>
      <c r="F59" s="1"/>
      <c r="G59" s="30" t="s">
        <v>233</v>
      </c>
      <c r="H59" s="7" t="s">
        <v>410</v>
      </c>
      <c r="I59" s="30" t="s">
        <v>200</v>
      </c>
      <c r="J59" s="30">
        <v>16</v>
      </c>
    </row>
    <row r="60" spans="2:10">
      <c r="B60" s="30" t="s">
        <v>251</v>
      </c>
      <c r="C60" s="70" t="s">
        <v>243</v>
      </c>
      <c r="D60" s="30" t="s">
        <v>200</v>
      </c>
      <c r="E60" s="30">
        <v>10</v>
      </c>
      <c r="F60" s="38"/>
      <c r="G60" s="30" t="s">
        <v>254</v>
      </c>
      <c r="H60" s="70" t="s">
        <v>243</v>
      </c>
      <c r="I60" s="30" t="s">
        <v>200</v>
      </c>
      <c r="J60" s="30">
        <v>10</v>
      </c>
    </row>
    <row r="61" spans="2:10">
      <c r="B61" s="16" t="s">
        <v>6</v>
      </c>
      <c r="C61" s="6"/>
      <c r="D61" s="30" t="s">
        <v>200</v>
      </c>
      <c r="E61" s="8">
        <f>SUM(E57:E60)</f>
        <v>60</v>
      </c>
      <c r="F61" s="38"/>
      <c r="G61" s="16" t="s">
        <v>6</v>
      </c>
      <c r="H61" s="6"/>
      <c r="I61" s="30" t="s">
        <v>200</v>
      </c>
      <c r="J61" s="8">
        <f>SUM(J57:J60)</f>
        <v>60</v>
      </c>
    </row>
    <row r="62" spans="2:10">
      <c r="B62" s="16" t="s">
        <v>12</v>
      </c>
      <c r="C62" s="6"/>
      <c r="D62" s="72">
        <f>SUM(D61,D55,D46)</f>
        <v>13.5</v>
      </c>
      <c r="E62" s="8">
        <f>SUM(E61,E55,E46)</f>
        <v>600</v>
      </c>
      <c r="F62" s="65"/>
      <c r="G62" s="16" t="s">
        <v>12</v>
      </c>
      <c r="H62" s="6"/>
      <c r="I62" s="72">
        <f>SUM(I46,I55,I61)</f>
        <v>14.5</v>
      </c>
      <c r="J62" s="8">
        <f>SUM(J46,J55,J61)</f>
        <v>640</v>
      </c>
    </row>
    <row r="63" spans="2:10">
      <c r="B63" s="65"/>
      <c r="C63" s="66"/>
      <c r="D63" s="4"/>
      <c r="E63" s="9" t="s">
        <v>14</v>
      </c>
      <c r="F63" s="5"/>
      <c r="G63" s="69">
        <f>SUM(J62,E62)</f>
        <v>1240</v>
      </c>
      <c r="H63" s="66"/>
      <c r="I63" s="4"/>
      <c r="J63" s="6"/>
    </row>
    <row r="64" spans="2:10">
      <c r="B64" s="42"/>
      <c r="C64" s="42"/>
      <c r="D64" s="42"/>
      <c r="E64" s="43"/>
      <c r="F64" s="44"/>
      <c r="G64" s="45"/>
      <c r="H64" s="42"/>
      <c r="I64" s="42"/>
      <c r="J64" s="42"/>
    </row>
    <row r="65" spans="1:11">
      <c r="D65" s="21" t="s">
        <v>573</v>
      </c>
      <c r="K65" s="20">
        <v>27</v>
      </c>
    </row>
    <row r="66" spans="1:11">
      <c r="B66" s="3"/>
      <c r="C66" s="13" t="s">
        <v>5</v>
      </c>
      <c r="D66" s="5"/>
      <c r="E66" s="14"/>
      <c r="F66" s="15"/>
      <c r="G66" s="16"/>
      <c r="H66" s="13" t="s">
        <v>13</v>
      </c>
      <c r="I66" s="5"/>
      <c r="J66" s="14"/>
    </row>
    <row r="67" spans="1:11">
      <c r="A67" s="22"/>
      <c r="B67" s="17" t="s">
        <v>3</v>
      </c>
      <c r="C67" s="8" t="s">
        <v>1</v>
      </c>
      <c r="D67" s="8" t="s">
        <v>2</v>
      </c>
      <c r="E67" s="8" t="s">
        <v>4</v>
      </c>
      <c r="F67" s="18"/>
      <c r="G67" s="17" t="s">
        <v>3</v>
      </c>
      <c r="H67" s="8" t="s">
        <v>1</v>
      </c>
      <c r="I67" s="8" t="s">
        <v>2</v>
      </c>
      <c r="J67" s="8" t="s">
        <v>4</v>
      </c>
    </row>
    <row r="68" spans="1:11">
      <c r="B68" s="23" t="s">
        <v>0</v>
      </c>
      <c r="C68" s="24"/>
      <c r="D68" s="24"/>
      <c r="E68" s="25"/>
      <c r="F68" s="26"/>
      <c r="G68" s="23" t="s">
        <v>0</v>
      </c>
      <c r="H68" s="24"/>
      <c r="I68" s="24"/>
      <c r="J68" s="14"/>
    </row>
    <row r="69" spans="1:11">
      <c r="B69" s="50" t="s">
        <v>152</v>
      </c>
      <c r="C69" s="61" t="s">
        <v>55</v>
      </c>
      <c r="D69" s="50">
        <v>1</v>
      </c>
      <c r="E69" s="31">
        <f>(D69*40)</f>
        <v>40</v>
      </c>
      <c r="F69" s="38"/>
      <c r="G69" s="48" t="s">
        <v>153</v>
      </c>
      <c r="H69" s="49" t="s">
        <v>62</v>
      </c>
      <c r="I69" s="50">
        <v>1</v>
      </c>
      <c r="J69" s="31">
        <f>(I69*40)</f>
        <v>40</v>
      </c>
    </row>
    <row r="70" spans="1:11">
      <c r="B70" s="50" t="s">
        <v>154</v>
      </c>
      <c r="C70" s="61" t="s">
        <v>203</v>
      </c>
      <c r="D70" s="50">
        <v>1</v>
      </c>
      <c r="E70" s="31">
        <f t="shared" ref="E70" si="8">(D70*40)</f>
        <v>40</v>
      </c>
      <c r="F70" s="38"/>
      <c r="G70" s="48" t="s">
        <v>155</v>
      </c>
      <c r="H70" s="49" t="s">
        <v>63</v>
      </c>
      <c r="I70" s="50">
        <v>1</v>
      </c>
      <c r="J70" s="31">
        <f t="shared" ref="J70" si="9">(I70*40)</f>
        <v>40</v>
      </c>
    </row>
    <row r="71" spans="1:11">
      <c r="B71" s="50" t="s">
        <v>156</v>
      </c>
      <c r="C71" s="61" t="s">
        <v>57</v>
      </c>
      <c r="D71" s="50">
        <v>1</v>
      </c>
      <c r="E71" s="31">
        <f t="shared" ref="E71:E75" si="10">(D71*40)</f>
        <v>40</v>
      </c>
      <c r="F71" s="38"/>
      <c r="G71" s="48" t="s">
        <v>157</v>
      </c>
      <c r="H71" s="49" t="s">
        <v>65</v>
      </c>
      <c r="I71" s="50">
        <v>1</v>
      </c>
      <c r="J71" s="31">
        <f t="shared" ref="J71:J75" si="11">(I71*40)</f>
        <v>40</v>
      </c>
    </row>
    <row r="72" spans="1:11">
      <c r="B72" s="50" t="s">
        <v>158</v>
      </c>
      <c r="C72" s="61" t="s">
        <v>43</v>
      </c>
      <c r="D72" s="50">
        <v>0.5</v>
      </c>
      <c r="E72" s="31">
        <f t="shared" si="10"/>
        <v>20</v>
      </c>
      <c r="F72" s="38"/>
      <c r="G72" s="48" t="s">
        <v>167</v>
      </c>
      <c r="H72" s="49" t="s">
        <v>50</v>
      </c>
      <c r="I72" s="50">
        <v>0.5</v>
      </c>
      <c r="J72" s="31">
        <f t="shared" si="11"/>
        <v>20</v>
      </c>
    </row>
    <row r="73" spans="1:11">
      <c r="B73" s="50" t="s">
        <v>159</v>
      </c>
      <c r="C73" s="61" t="s">
        <v>168</v>
      </c>
      <c r="D73" s="50">
        <v>0.5</v>
      </c>
      <c r="E73" s="31">
        <f t="shared" si="10"/>
        <v>20</v>
      </c>
      <c r="F73" s="38"/>
      <c r="G73" s="48" t="s">
        <v>160</v>
      </c>
      <c r="H73" s="49" t="s">
        <v>169</v>
      </c>
      <c r="I73" s="50">
        <v>0.5</v>
      </c>
      <c r="J73" s="31">
        <f t="shared" si="11"/>
        <v>20</v>
      </c>
    </row>
    <row r="74" spans="1:11">
      <c r="B74" s="50" t="s">
        <v>161</v>
      </c>
      <c r="C74" s="61" t="s">
        <v>54</v>
      </c>
      <c r="D74" s="50">
        <v>0.5</v>
      </c>
      <c r="E74" s="31">
        <f t="shared" si="10"/>
        <v>20</v>
      </c>
      <c r="F74" s="38"/>
      <c r="G74" s="48" t="s">
        <v>162</v>
      </c>
      <c r="H74" s="49" t="s">
        <v>61</v>
      </c>
      <c r="I74" s="50">
        <v>0.5</v>
      </c>
      <c r="J74" s="31">
        <f t="shared" si="11"/>
        <v>20</v>
      </c>
    </row>
    <row r="75" spans="1:11">
      <c r="B75" s="50" t="s">
        <v>163</v>
      </c>
      <c r="C75" s="61" t="s">
        <v>60</v>
      </c>
      <c r="D75" s="50">
        <v>1</v>
      </c>
      <c r="E75" s="31">
        <f t="shared" si="10"/>
        <v>40</v>
      </c>
      <c r="F75" s="38"/>
      <c r="G75" s="48" t="s">
        <v>164</v>
      </c>
      <c r="H75" s="49" t="s">
        <v>68</v>
      </c>
      <c r="I75" s="50">
        <v>1</v>
      </c>
      <c r="J75" s="31">
        <f t="shared" si="11"/>
        <v>40</v>
      </c>
    </row>
    <row r="76" spans="1:11">
      <c r="B76" s="50"/>
      <c r="C76" s="61"/>
      <c r="D76" s="50"/>
      <c r="E76" s="31"/>
      <c r="F76" s="38"/>
      <c r="G76" s="48"/>
      <c r="H76" s="49"/>
      <c r="I76" s="50"/>
      <c r="J76" s="31"/>
    </row>
    <row r="77" spans="1:11">
      <c r="B77" s="50"/>
      <c r="C77" s="61"/>
      <c r="D77" s="50"/>
      <c r="E77" s="31"/>
      <c r="F77" s="38"/>
      <c r="G77" s="48"/>
      <c r="H77" s="49"/>
      <c r="I77" s="50"/>
      <c r="J77" s="31"/>
    </row>
    <row r="78" spans="1:11">
      <c r="B78" s="16" t="s">
        <v>6</v>
      </c>
      <c r="C78" s="14"/>
      <c r="D78" s="72">
        <f>SUM(D69:D77)</f>
        <v>5.5</v>
      </c>
      <c r="E78" s="12">
        <f>SUM(E69:E77)</f>
        <v>220</v>
      </c>
      <c r="F78" s="38"/>
      <c r="G78" s="16" t="s">
        <v>6</v>
      </c>
      <c r="H78" s="14"/>
      <c r="I78" s="72">
        <f>SUM(I69:I77)</f>
        <v>5.5</v>
      </c>
      <c r="J78" s="12">
        <f>SUM(J69:J77)</f>
        <v>220</v>
      </c>
    </row>
    <row r="79" spans="1:11">
      <c r="B79" s="71" t="s">
        <v>11</v>
      </c>
      <c r="C79" s="44"/>
      <c r="D79" s="24"/>
      <c r="E79" s="25"/>
      <c r="F79" s="1"/>
      <c r="G79" s="71" t="s">
        <v>11</v>
      </c>
      <c r="H79" s="44"/>
      <c r="I79" s="24"/>
      <c r="J79" s="25"/>
    </row>
    <row r="80" spans="1:11">
      <c r="B80" s="48" t="s">
        <v>458</v>
      </c>
      <c r="C80" s="49" t="s">
        <v>459</v>
      </c>
      <c r="D80" s="50">
        <v>1</v>
      </c>
      <c r="E80" s="31">
        <v>40</v>
      </c>
      <c r="F80" s="38"/>
      <c r="G80" s="48" t="s">
        <v>464</v>
      </c>
      <c r="H80" s="49" t="s">
        <v>465</v>
      </c>
      <c r="I80" s="50">
        <v>1</v>
      </c>
      <c r="J80" s="31">
        <v>40</v>
      </c>
    </row>
    <row r="81" spans="2:11">
      <c r="B81" s="48" t="s">
        <v>460</v>
      </c>
      <c r="C81" s="49" t="s">
        <v>461</v>
      </c>
      <c r="D81" s="50">
        <v>1</v>
      </c>
      <c r="E81" s="31">
        <v>40</v>
      </c>
      <c r="F81" s="38"/>
      <c r="G81" s="48" t="s">
        <v>463</v>
      </c>
      <c r="H81" s="49" t="s">
        <v>462</v>
      </c>
      <c r="I81" s="50">
        <v>1</v>
      </c>
      <c r="J81" s="31">
        <v>40</v>
      </c>
    </row>
    <row r="82" spans="2:11">
      <c r="B82" s="48" t="s">
        <v>473</v>
      </c>
      <c r="C82" s="49" t="s">
        <v>474</v>
      </c>
      <c r="D82" s="50">
        <v>1</v>
      </c>
      <c r="E82" s="31">
        <v>40</v>
      </c>
      <c r="F82" s="38"/>
      <c r="G82" s="48" t="s">
        <v>477</v>
      </c>
      <c r="H82" s="49" t="s">
        <v>478</v>
      </c>
      <c r="I82" s="50">
        <v>1</v>
      </c>
      <c r="J82" s="31">
        <v>40</v>
      </c>
    </row>
    <row r="83" spans="2:11">
      <c r="B83" s="48" t="s">
        <v>475</v>
      </c>
      <c r="C83" s="49" t="s">
        <v>476</v>
      </c>
      <c r="D83" s="50">
        <v>1</v>
      </c>
      <c r="E83" s="31">
        <v>40</v>
      </c>
      <c r="F83" s="38"/>
      <c r="G83" s="48" t="s">
        <v>479</v>
      </c>
      <c r="H83" s="49" t="s">
        <v>480</v>
      </c>
      <c r="I83" s="50">
        <v>1</v>
      </c>
      <c r="J83" s="31">
        <v>40</v>
      </c>
    </row>
    <row r="84" spans="2:11">
      <c r="B84" s="48" t="s">
        <v>483</v>
      </c>
      <c r="C84" s="104" t="s">
        <v>543</v>
      </c>
      <c r="D84" s="50">
        <v>1</v>
      </c>
      <c r="E84" s="31">
        <v>40</v>
      </c>
      <c r="F84" s="1"/>
      <c r="G84" s="48" t="s">
        <v>484</v>
      </c>
      <c r="H84" s="104" t="s">
        <v>544</v>
      </c>
      <c r="I84" s="50">
        <v>1</v>
      </c>
      <c r="J84" s="31">
        <v>40</v>
      </c>
    </row>
    <row r="85" spans="2:11">
      <c r="B85" s="52" t="s">
        <v>275</v>
      </c>
      <c r="C85" s="104" t="s">
        <v>268</v>
      </c>
      <c r="D85" s="50">
        <v>1</v>
      </c>
      <c r="E85" s="31">
        <v>40</v>
      </c>
      <c r="F85" s="38"/>
      <c r="G85" s="52" t="s">
        <v>277</v>
      </c>
      <c r="H85" s="104" t="s">
        <v>271</v>
      </c>
      <c r="I85" s="50">
        <v>1</v>
      </c>
      <c r="J85" s="31">
        <v>40</v>
      </c>
    </row>
    <row r="86" spans="2:11">
      <c r="B86" s="77" t="s">
        <v>430</v>
      </c>
      <c r="C86" s="78" t="s">
        <v>431</v>
      </c>
      <c r="D86" s="50">
        <v>1</v>
      </c>
      <c r="E86" s="31">
        <f t="shared" ref="E86" si="12">(D86*40)</f>
        <v>40</v>
      </c>
      <c r="F86" s="38"/>
      <c r="G86" s="48"/>
      <c r="H86" s="49"/>
      <c r="I86" s="34"/>
      <c r="J86" s="30"/>
    </row>
    <row r="87" spans="2:11">
      <c r="B87" s="16" t="s">
        <v>6</v>
      </c>
      <c r="C87" s="14"/>
      <c r="D87" s="72">
        <f>SUM(D80:D86)</f>
        <v>7</v>
      </c>
      <c r="E87" s="8">
        <f>SUM(E80:E86)</f>
        <v>280</v>
      </c>
      <c r="F87" s="38"/>
      <c r="G87" s="16" t="s">
        <v>6</v>
      </c>
      <c r="H87" s="14"/>
      <c r="I87" s="75">
        <f>SUM(I80:I85)</f>
        <v>6</v>
      </c>
      <c r="J87" s="8">
        <f>SUM(J80:J85)</f>
        <v>240</v>
      </c>
    </row>
    <row r="88" spans="2:11">
      <c r="B88" s="73" t="s">
        <v>7</v>
      </c>
      <c r="C88" s="67"/>
      <c r="D88" s="5"/>
      <c r="E88" s="14"/>
      <c r="F88" s="1"/>
      <c r="G88" s="73" t="s">
        <v>7</v>
      </c>
      <c r="H88" s="67"/>
      <c r="I88" s="5"/>
      <c r="J88" s="14"/>
    </row>
    <row r="89" spans="2:11">
      <c r="B89" s="30" t="s">
        <v>223</v>
      </c>
      <c r="C89" s="7" t="s">
        <v>9</v>
      </c>
      <c r="D89" s="30" t="s">
        <v>200</v>
      </c>
      <c r="E89" s="30">
        <v>18</v>
      </c>
      <c r="F89" s="1"/>
      <c r="G89" s="30" t="s">
        <v>234</v>
      </c>
      <c r="H89" s="7" t="s">
        <v>9</v>
      </c>
      <c r="I89" s="30" t="s">
        <v>200</v>
      </c>
      <c r="J89" s="30">
        <v>18</v>
      </c>
    </row>
    <row r="90" spans="2:11">
      <c r="B90" s="76" t="s">
        <v>224</v>
      </c>
      <c r="C90" s="70" t="s">
        <v>10</v>
      </c>
      <c r="D90" s="30" t="s">
        <v>200</v>
      </c>
      <c r="E90" s="30">
        <v>16</v>
      </c>
      <c r="F90" s="1"/>
      <c r="G90" s="76" t="s">
        <v>235</v>
      </c>
      <c r="H90" s="70" t="s">
        <v>10</v>
      </c>
      <c r="I90" s="30" t="s">
        <v>200</v>
      </c>
      <c r="J90" s="30">
        <v>16</v>
      </c>
    </row>
    <row r="91" spans="2:11">
      <c r="B91" s="30" t="s">
        <v>222</v>
      </c>
      <c r="C91" s="7" t="s">
        <v>410</v>
      </c>
      <c r="D91" s="30" t="s">
        <v>200</v>
      </c>
      <c r="E91" s="30">
        <v>16</v>
      </c>
      <c r="F91" s="1"/>
      <c r="G91" s="30" t="s">
        <v>236</v>
      </c>
      <c r="H91" s="7" t="s">
        <v>410</v>
      </c>
      <c r="I91" s="30" t="s">
        <v>200</v>
      </c>
      <c r="J91" s="30">
        <v>16</v>
      </c>
    </row>
    <row r="92" spans="2:11">
      <c r="B92" s="30" t="s">
        <v>250</v>
      </c>
      <c r="C92" s="70" t="s">
        <v>243</v>
      </c>
      <c r="D92" s="30" t="s">
        <v>200</v>
      </c>
      <c r="E92" s="30">
        <v>10</v>
      </c>
      <c r="F92" s="38"/>
      <c r="G92" s="30" t="s">
        <v>253</v>
      </c>
      <c r="H92" s="70" t="s">
        <v>243</v>
      </c>
      <c r="I92" s="30" t="s">
        <v>200</v>
      </c>
      <c r="J92" s="30">
        <v>10</v>
      </c>
    </row>
    <row r="93" spans="2:11">
      <c r="B93" s="30"/>
      <c r="C93" s="74"/>
      <c r="D93" s="30"/>
      <c r="E93" s="30"/>
      <c r="F93" s="38"/>
      <c r="G93" s="30" t="s">
        <v>547</v>
      </c>
      <c r="H93" s="7" t="s">
        <v>546</v>
      </c>
      <c r="I93" s="30" t="s">
        <v>200</v>
      </c>
      <c r="J93" s="30">
        <v>20</v>
      </c>
      <c r="K93" s="94"/>
    </row>
    <row r="94" spans="2:11">
      <c r="B94" s="16" t="s">
        <v>6</v>
      </c>
      <c r="C94" s="6"/>
      <c r="D94" s="30" t="s">
        <v>200</v>
      </c>
      <c r="E94" s="8">
        <f>SUM(E89:E92)</f>
        <v>60</v>
      </c>
      <c r="F94" s="38"/>
      <c r="G94" s="16" t="s">
        <v>6</v>
      </c>
      <c r="H94" s="6"/>
      <c r="I94" s="30" t="s">
        <v>200</v>
      </c>
      <c r="J94" s="8">
        <f>SUM(J89:J93)</f>
        <v>80</v>
      </c>
    </row>
    <row r="95" spans="2:11">
      <c r="B95" s="16" t="s">
        <v>12</v>
      </c>
      <c r="C95" s="6"/>
      <c r="D95" s="72">
        <f>SUM(D94,D87,D78)</f>
        <v>12.5</v>
      </c>
      <c r="E95" s="8">
        <f>SUM(E94,E87,E78)</f>
        <v>560</v>
      </c>
      <c r="F95" s="65"/>
      <c r="G95" s="16" t="s">
        <v>12</v>
      </c>
      <c r="H95" s="6"/>
      <c r="I95" s="72">
        <f>SUM(I94,I87,I78)</f>
        <v>11.5</v>
      </c>
      <c r="J95" s="8">
        <f>SUM(J94,J87,J78)</f>
        <v>540</v>
      </c>
    </row>
    <row r="96" spans="2:11">
      <c r="B96" s="65"/>
      <c r="C96" s="66"/>
      <c r="D96" s="4"/>
      <c r="E96" s="9" t="s">
        <v>14</v>
      </c>
      <c r="F96" s="5"/>
      <c r="G96" s="69">
        <f>SUM(E95,J95)</f>
        <v>1100</v>
      </c>
      <c r="H96" s="66"/>
      <c r="I96" s="4"/>
      <c r="J96" s="6"/>
    </row>
    <row r="98" spans="3:11">
      <c r="K98" s="20">
        <v>28</v>
      </c>
    </row>
    <row r="99" spans="3:11">
      <c r="E99" s="85" t="s">
        <v>265</v>
      </c>
      <c r="G99" s="22">
        <f>SUM(G63,G96,G32)</f>
        <v>3560</v>
      </c>
      <c r="H99" s="20" t="s">
        <v>4</v>
      </c>
    </row>
    <row r="101" spans="3:11">
      <c r="C101" s="85" t="s">
        <v>260</v>
      </c>
      <c r="D101" s="87">
        <f>D15+D46+D78</f>
        <v>21</v>
      </c>
      <c r="E101" s="20" t="s">
        <v>2</v>
      </c>
      <c r="H101" s="85" t="s">
        <v>260</v>
      </c>
      <c r="I101" s="87">
        <f>I15+I46+I78</f>
        <v>20.5</v>
      </c>
      <c r="J101" s="20" t="s">
        <v>2</v>
      </c>
    </row>
    <row r="102" spans="3:11">
      <c r="C102" s="85" t="s">
        <v>261</v>
      </c>
      <c r="D102" s="87">
        <f>SUM(D24,D55,D87)</f>
        <v>19</v>
      </c>
      <c r="E102" s="20" t="s">
        <v>2</v>
      </c>
      <c r="H102" s="85" t="s">
        <v>261</v>
      </c>
      <c r="I102" s="87">
        <f>SUM(I24,I55,I87)</f>
        <v>19</v>
      </c>
      <c r="J102" s="20" t="s">
        <v>2</v>
      </c>
    </row>
    <row r="104" spans="3:11">
      <c r="E104" s="85" t="s">
        <v>262</v>
      </c>
      <c r="G104" s="87">
        <f>SUM(D101,I101)</f>
        <v>41.5</v>
      </c>
      <c r="H104" s="86" t="s">
        <v>283</v>
      </c>
    </row>
    <row r="105" spans="3:11">
      <c r="E105" s="85" t="s">
        <v>263</v>
      </c>
      <c r="G105" s="87">
        <f>SUM(D102,I102)</f>
        <v>38</v>
      </c>
      <c r="H105" s="86" t="s">
        <v>284</v>
      </c>
    </row>
    <row r="106" spans="3:11">
      <c r="E106" s="85" t="s">
        <v>264</v>
      </c>
      <c r="G106" s="87">
        <f>SUM(G104:G105)</f>
        <v>79.5</v>
      </c>
      <c r="H106" s="86" t="s">
        <v>282</v>
      </c>
    </row>
  </sheetData>
  <printOptions horizontalCentered="1"/>
  <pageMargins left="0.23622047244094491" right="0.23622047244094491" top="0.23622047244094491" bottom="0.23622047244094491" header="0" footer="0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ม.ต้น แผนวิทย์-คณิตฯ</vt:lpstr>
      <vt:lpstr>ม.ต้น แผนกีฬา</vt:lpstr>
      <vt:lpstr>ม.ต้น แผนทั่วไป</vt:lpstr>
      <vt:lpstr>ม.ปลาย แผนวิทย์-คณิตฯ</vt:lpstr>
      <vt:lpstr>ม.ปลาย แผนทวิศึกษา</vt:lpstr>
      <vt:lpstr>ม.ปลาย แผนภาษาอังกฤษ-ภาษาจีน</vt:lpstr>
      <vt:lpstr>ม.ปลายแผนษาภาไทย-อังกฤษ-สังคม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2020-12-15T03:59:16Z</cp:lastPrinted>
  <dcterms:created xsi:type="dcterms:W3CDTF">2015-09-16T11:18:15Z</dcterms:created>
  <dcterms:modified xsi:type="dcterms:W3CDTF">2020-12-15T04:06:43Z</dcterms:modified>
</cp:coreProperties>
</file>